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T:\Research\Data Hub\1. Data Hub\1. Topic Data\1. Supply\1. Infogram Data\3. Commencements\1. Residential Units Commenced - Monthly\"/>
    </mc:Choice>
  </mc:AlternateContent>
  <xr:revisionPtr revIDLastSave="0" documentId="13_ncr:1_{1B2CD461-162C-43D1-B2A3-867E672E7521}" xr6:coauthVersionLast="47" xr6:coauthVersionMax="47" xr10:uidLastSave="{00000000-0000-0000-0000-000000000000}"/>
  <bookViews>
    <workbookView xWindow="-120" yWindow="-120" windowWidth="29040" windowHeight="15840" firstSheet="13" activeTab="18" xr2:uid="{00000000-000D-0000-FFFF-FFFF00000000}"/>
  </bookViews>
  <sheets>
    <sheet name="METADATA " sheetId="49" r:id="rId1"/>
    <sheet name="Raw Data March 2021" sheetId="29" r:id="rId2"/>
    <sheet name="March 2021" sheetId="30" r:id="rId3"/>
    <sheet name="Raw Data April 2021" sheetId="32" r:id="rId4"/>
    <sheet name="April 2021" sheetId="33" r:id="rId5"/>
    <sheet name="Raw Data June 2021 " sheetId="42" r:id="rId6"/>
    <sheet name="June 2021" sheetId="34" r:id="rId7"/>
    <sheet name="Raw Data July 2021" sheetId="36" r:id="rId8"/>
    <sheet name="July 2021" sheetId="37" r:id="rId9"/>
    <sheet name="Raw Data August 2021" sheetId="40" r:id="rId10"/>
    <sheet name="August 2021" sheetId="41" r:id="rId11"/>
    <sheet name="Raw Data September 2021" sheetId="45" r:id="rId12"/>
    <sheet name="September 2021" sheetId="44" r:id="rId13"/>
    <sheet name="Raw Data October 2021" sheetId="47" r:id="rId14"/>
    <sheet name="October 2021" sheetId="48" r:id="rId15"/>
    <sheet name="Raw Data November 2021" sheetId="50" r:id="rId16"/>
    <sheet name="November 2021 " sheetId="51" r:id="rId17"/>
    <sheet name="Raw Data December 2021" sheetId="53" r:id="rId18"/>
    <sheet name="December 2021" sheetId="5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37" i="53" l="1"/>
  <c r="BN37" i="53"/>
  <c r="BO37" i="53"/>
  <c r="BP37" i="53"/>
  <c r="BQ37" i="53"/>
  <c r="BR37" i="53"/>
  <c r="BS37" i="53"/>
  <c r="BT37" i="53"/>
  <c r="BU37" i="53"/>
  <c r="BV37" i="53"/>
  <c r="BW37" i="53"/>
  <c r="BX37" i="53"/>
  <c r="BM38" i="53"/>
  <c r="BN38" i="53"/>
  <c r="BO38" i="53"/>
  <c r="BP38" i="53"/>
  <c r="BQ38" i="53"/>
  <c r="BR38" i="53"/>
  <c r="BS38" i="53"/>
  <c r="BT38" i="53"/>
  <c r="BU38" i="53"/>
  <c r="BV38" i="53"/>
  <c r="BW38" i="53"/>
  <c r="BX38" i="53"/>
  <c r="BM39" i="53"/>
  <c r="BN39" i="53"/>
  <c r="BO39" i="53"/>
  <c r="BP39" i="53"/>
  <c r="BQ39" i="53"/>
  <c r="BR39" i="53"/>
  <c r="BS39" i="53"/>
  <c r="BT39" i="53"/>
  <c r="BU39" i="53"/>
  <c r="BV39" i="53"/>
  <c r="BW39" i="53"/>
  <c r="BX39" i="53"/>
  <c r="CT39" i="53"/>
  <c r="CS39" i="53"/>
  <c r="CK39" i="53"/>
  <c r="CD39" i="53"/>
  <c r="CC39" i="53"/>
  <c r="BF39" i="53"/>
  <c r="BE39" i="53"/>
  <c r="AX39" i="53"/>
  <c r="AW39" i="53"/>
  <c r="AP39" i="53"/>
  <c r="AO39" i="53"/>
  <c r="AH39" i="53"/>
  <c r="AG39" i="53"/>
  <c r="Z39" i="53"/>
  <c r="R39" i="53"/>
  <c r="Q39" i="53"/>
  <c r="J39" i="53"/>
  <c r="I39" i="53"/>
  <c r="B39" i="53"/>
  <c r="CX38" i="53"/>
  <c r="CX39" i="53" s="1"/>
  <c r="CW38" i="53"/>
  <c r="CW39" i="53" s="1"/>
  <c r="CV38" i="53"/>
  <c r="CV39" i="53" s="1"/>
  <c r="CU38" i="53"/>
  <c r="CU39" i="53" s="1"/>
  <c r="CT38" i="53"/>
  <c r="CS38" i="53"/>
  <c r="CR38" i="53"/>
  <c r="CR39" i="53" s="1"/>
  <c r="CQ38" i="53"/>
  <c r="CQ39" i="53" s="1"/>
  <c r="CP38" i="53"/>
  <c r="CP39" i="53" s="1"/>
  <c r="CO38" i="53"/>
  <c r="CO39" i="53" s="1"/>
  <c r="CN38" i="53"/>
  <c r="CN39" i="53" s="1"/>
  <c r="CM38" i="53"/>
  <c r="CM39" i="53" s="1"/>
  <c r="CK38" i="53"/>
  <c r="CJ38" i="53"/>
  <c r="CJ39" i="53" s="1"/>
  <c r="CI38" i="53"/>
  <c r="CI39" i="53" s="1"/>
  <c r="CH38" i="53"/>
  <c r="CH39" i="53" s="1"/>
  <c r="CG38" i="53"/>
  <c r="CG39" i="53" s="1"/>
  <c r="CF38" i="53"/>
  <c r="CF39" i="53" s="1"/>
  <c r="CE38" i="53"/>
  <c r="CE39" i="53" s="1"/>
  <c r="CD38" i="53"/>
  <c r="CC38" i="53"/>
  <c r="CB38" i="53"/>
  <c r="CB39" i="53" s="1"/>
  <c r="CA38" i="53"/>
  <c r="CA39" i="53" s="1"/>
  <c r="BZ38" i="53"/>
  <c r="BZ39" i="53" s="1"/>
  <c r="BY38" i="53"/>
  <c r="BK38" i="53"/>
  <c r="BK39" i="53" s="1"/>
  <c r="BJ38" i="53"/>
  <c r="BJ39" i="53" s="1"/>
  <c r="BI38" i="53"/>
  <c r="BI39" i="53" s="1"/>
  <c r="BH38" i="53"/>
  <c r="BH39" i="53" s="1"/>
  <c r="BG38" i="53"/>
  <c r="BG39" i="53" s="1"/>
  <c r="BF38" i="53"/>
  <c r="BE38" i="53"/>
  <c r="BD38" i="53"/>
  <c r="BD39" i="53" s="1"/>
  <c r="BC38" i="53"/>
  <c r="BC39" i="53" s="1"/>
  <c r="BB38" i="53"/>
  <c r="BB39" i="53" s="1"/>
  <c r="BA38" i="53"/>
  <c r="BA39" i="53" s="1"/>
  <c r="AZ38" i="53"/>
  <c r="AZ39" i="53" s="1"/>
  <c r="AX38" i="53"/>
  <c r="AW38" i="53"/>
  <c r="AV38" i="53"/>
  <c r="AV39" i="53" s="1"/>
  <c r="AU38" i="53"/>
  <c r="AU39" i="53" s="1"/>
  <c r="AT38" i="53"/>
  <c r="AT39" i="53" s="1"/>
  <c r="AS38" i="53"/>
  <c r="AS39" i="53" s="1"/>
  <c r="AR38" i="53"/>
  <c r="AR39" i="53" s="1"/>
  <c r="AQ38" i="53"/>
  <c r="AQ39" i="53" s="1"/>
  <c r="AP38" i="53"/>
  <c r="AO38" i="53"/>
  <c r="AN38" i="53"/>
  <c r="AN39" i="53" s="1"/>
  <c r="AM38" i="53"/>
  <c r="AM39" i="53" s="1"/>
  <c r="AK38" i="53"/>
  <c r="AK39" i="53" s="1"/>
  <c r="AJ38" i="53"/>
  <c r="AJ39" i="53" s="1"/>
  <c r="AI38" i="53"/>
  <c r="AI39" i="53" s="1"/>
  <c r="AH38" i="53"/>
  <c r="AG38" i="53"/>
  <c r="AF38" i="53"/>
  <c r="AF39" i="53" s="1"/>
  <c r="AE38" i="53"/>
  <c r="AE39" i="53" s="1"/>
  <c r="AD38" i="53"/>
  <c r="AD39" i="53" s="1"/>
  <c r="AC38" i="53"/>
  <c r="AC39" i="53" s="1"/>
  <c r="AB38" i="53"/>
  <c r="AB39" i="53" s="1"/>
  <c r="AA38" i="53"/>
  <c r="AA39" i="53" s="1"/>
  <c r="Z38" i="53"/>
  <c r="AL38" i="53" s="1"/>
  <c r="X38" i="53"/>
  <c r="X39" i="53" s="1"/>
  <c r="W38" i="53"/>
  <c r="W39" i="53" s="1"/>
  <c r="V38" i="53"/>
  <c r="V39" i="53" s="1"/>
  <c r="U38" i="53"/>
  <c r="U39" i="53" s="1"/>
  <c r="T38" i="53"/>
  <c r="T39" i="53" s="1"/>
  <c r="S38" i="53"/>
  <c r="S39" i="53" s="1"/>
  <c r="R38" i="53"/>
  <c r="Q38" i="53"/>
  <c r="P38" i="53"/>
  <c r="P39" i="53" s="1"/>
  <c r="O38" i="53"/>
  <c r="O39" i="53" s="1"/>
  <c r="N38" i="53"/>
  <c r="N39" i="53" s="1"/>
  <c r="M38" i="53"/>
  <c r="M39" i="53" s="1"/>
  <c r="K38" i="53"/>
  <c r="K39" i="53" s="1"/>
  <c r="J38" i="53"/>
  <c r="I38" i="53"/>
  <c r="H38" i="53"/>
  <c r="H39" i="53" s="1"/>
  <c r="G38" i="53"/>
  <c r="G39" i="53" s="1"/>
  <c r="F38" i="53"/>
  <c r="F39" i="53" s="1"/>
  <c r="E38" i="53"/>
  <c r="E39" i="53" s="1"/>
  <c r="D38" i="53"/>
  <c r="D39" i="53" s="1"/>
  <c r="C38" i="53"/>
  <c r="C39" i="53" s="1"/>
  <c r="B38" i="53"/>
  <c r="L38" i="53" s="1"/>
  <c r="CX37" i="53"/>
  <c r="CW37" i="53"/>
  <c r="CV37" i="53"/>
  <c r="CU37" i="53"/>
  <c r="CT37" i="53"/>
  <c r="CS37" i="53"/>
  <c r="CR37" i="53"/>
  <c r="CQ37" i="53"/>
  <c r="CP37" i="53"/>
  <c r="CO37" i="53"/>
  <c r="CN37" i="53"/>
  <c r="CM37" i="53"/>
  <c r="CY37" i="53" s="1"/>
  <c r="CK37" i="53"/>
  <c r="CJ37" i="53"/>
  <c r="CI37" i="53"/>
  <c r="CH37" i="53"/>
  <c r="CG37" i="53"/>
  <c r="CF37" i="53"/>
  <c r="CE37" i="53"/>
  <c r="CD37" i="53"/>
  <c r="CC37" i="53"/>
  <c r="CB37" i="53"/>
  <c r="CA37" i="53"/>
  <c r="BZ37" i="53"/>
  <c r="CL37" i="53" s="1"/>
  <c r="BY37" i="53"/>
  <c r="BK37" i="53"/>
  <c r="BJ37" i="53"/>
  <c r="BI37" i="53"/>
  <c r="BH37" i="53"/>
  <c r="BG37" i="53"/>
  <c r="BF37" i="53"/>
  <c r="BE37" i="53"/>
  <c r="BD37" i="53"/>
  <c r="BC37" i="53"/>
  <c r="BB37" i="53"/>
  <c r="BA37" i="53"/>
  <c r="AZ37" i="53"/>
  <c r="BL37" i="53" s="1"/>
  <c r="AX37" i="53"/>
  <c r="AW37" i="53"/>
  <c r="AV37" i="53"/>
  <c r="AU37" i="53"/>
  <c r="AT37" i="53"/>
  <c r="AS37" i="53"/>
  <c r="AR37" i="53"/>
  <c r="AQ37" i="53"/>
  <c r="AP37" i="53"/>
  <c r="AO37" i="53"/>
  <c r="AN37" i="53"/>
  <c r="AM37" i="53"/>
  <c r="AY37" i="53" s="1"/>
  <c r="AK37" i="53"/>
  <c r="AJ37" i="53"/>
  <c r="AI37" i="53"/>
  <c r="AH37" i="53"/>
  <c r="AG37" i="53"/>
  <c r="AF37" i="53"/>
  <c r="AE37" i="53"/>
  <c r="AD37" i="53"/>
  <c r="AC37" i="53"/>
  <c r="AL37" i="53" s="1"/>
  <c r="AB37" i="53"/>
  <c r="AA37" i="53"/>
  <c r="Z37" i="53"/>
  <c r="X37" i="53"/>
  <c r="W37" i="53"/>
  <c r="V37" i="53"/>
  <c r="U37" i="53"/>
  <c r="T37" i="53"/>
  <c r="S37" i="53"/>
  <c r="R37" i="53"/>
  <c r="Q37" i="53"/>
  <c r="P37" i="53"/>
  <c r="O37" i="53"/>
  <c r="N37" i="53"/>
  <c r="M37" i="53"/>
  <c r="Y37" i="53" s="1"/>
  <c r="K37" i="53"/>
  <c r="AL45" i="53" s="1"/>
  <c r="J37" i="53"/>
  <c r="I37" i="53"/>
  <c r="H37" i="53"/>
  <c r="G37" i="53"/>
  <c r="F37" i="53"/>
  <c r="E37" i="53"/>
  <c r="D37" i="53"/>
  <c r="C37" i="53"/>
  <c r="B37" i="53"/>
  <c r="L37" i="53" s="1"/>
  <c r="CY36" i="53"/>
  <c r="CL36" i="53"/>
  <c r="BY36" i="53"/>
  <c r="BL36" i="53"/>
  <c r="AY36" i="53"/>
  <c r="AL36" i="53"/>
  <c r="Y36" i="53"/>
  <c r="L36" i="53"/>
  <c r="CY35" i="53"/>
  <c r="CL35" i="53"/>
  <c r="BY35" i="53"/>
  <c r="BL35" i="53"/>
  <c r="AY35" i="53"/>
  <c r="AL35" i="53"/>
  <c r="Y35" i="53"/>
  <c r="L35" i="53"/>
  <c r="CY34" i="53"/>
  <c r="CL34" i="53"/>
  <c r="BY34" i="53"/>
  <c r="BL34" i="53"/>
  <c r="AY34" i="53"/>
  <c r="AL34" i="53"/>
  <c r="Y34" i="53"/>
  <c r="L34" i="53"/>
  <c r="CY33" i="53"/>
  <c r="CL33" i="53"/>
  <c r="BY33" i="53"/>
  <c r="BL33" i="53"/>
  <c r="AY33" i="53"/>
  <c r="AL33" i="53"/>
  <c r="Y33" i="53"/>
  <c r="L33" i="53"/>
  <c r="CY32" i="53"/>
  <c r="CL32" i="53"/>
  <c r="BY32" i="53"/>
  <c r="BL32" i="53"/>
  <c r="AY32" i="53"/>
  <c r="AL32" i="53"/>
  <c r="Y32" i="53"/>
  <c r="L32" i="53"/>
  <c r="CY31" i="53"/>
  <c r="CL31" i="53"/>
  <c r="BY31" i="53"/>
  <c r="BL31" i="53"/>
  <c r="AY31" i="53"/>
  <c r="AL31" i="53"/>
  <c r="Y31" i="53"/>
  <c r="L31" i="53"/>
  <c r="CY30" i="53"/>
  <c r="CL30" i="53"/>
  <c r="BY30" i="53"/>
  <c r="BL30" i="53"/>
  <c r="AY30" i="53"/>
  <c r="AL30" i="53"/>
  <c r="Y30" i="53"/>
  <c r="L30" i="53"/>
  <c r="CY29" i="53"/>
  <c r="CL29" i="53"/>
  <c r="BY29" i="53"/>
  <c r="BL29" i="53"/>
  <c r="AY29" i="53"/>
  <c r="AL29" i="53"/>
  <c r="Y29" i="53"/>
  <c r="L29" i="53"/>
  <c r="CY28" i="53"/>
  <c r="CL28" i="53"/>
  <c r="BY28" i="53"/>
  <c r="BL28" i="53"/>
  <c r="AY28" i="53"/>
  <c r="AL28" i="53"/>
  <c r="Y28" i="53"/>
  <c r="L28" i="53"/>
  <c r="CY27" i="53"/>
  <c r="CL27" i="53"/>
  <c r="BY27" i="53"/>
  <c r="BL27" i="53"/>
  <c r="AY27" i="53"/>
  <c r="AL27" i="53"/>
  <c r="Y27" i="53"/>
  <c r="L27" i="53"/>
  <c r="CY26" i="53"/>
  <c r="CL26" i="53"/>
  <c r="BY26" i="53"/>
  <c r="BL26" i="53"/>
  <c r="AY26" i="53"/>
  <c r="AL26" i="53"/>
  <c r="Y26" i="53"/>
  <c r="L26" i="53"/>
  <c r="CY25" i="53"/>
  <c r="CL25" i="53"/>
  <c r="BY25" i="53"/>
  <c r="BL25" i="53"/>
  <c r="AY25" i="53"/>
  <c r="AL25" i="53"/>
  <c r="Y25" i="53"/>
  <c r="L25" i="53"/>
  <c r="CY24" i="53"/>
  <c r="CL24" i="53"/>
  <c r="BY24" i="53"/>
  <c r="BL24" i="53"/>
  <c r="AY24" i="53"/>
  <c r="AL24" i="53"/>
  <c r="Y24" i="53"/>
  <c r="L24" i="53"/>
  <c r="CY23" i="53"/>
  <c r="CL23" i="53"/>
  <c r="BY23" i="53"/>
  <c r="BL23" i="53"/>
  <c r="AY23" i="53"/>
  <c r="AL23" i="53"/>
  <c r="Y23" i="53"/>
  <c r="L23" i="53"/>
  <c r="CY22" i="53"/>
  <c r="CL22" i="53"/>
  <c r="BY22" i="53"/>
  <c r="BL22" i="53"/>
  <c r="AY22" i="53"/>
  <c r="AL22" i="53"/>
  <c r="Y22" i="53"/>
  <c r="L22" i="53"/>
  <c r="CY21" i="53"/>
  <c r="CL21" i="53"/>
  <c r="BY21" i="53"/>
  <c r="BL21" i="53"/>
  <c r="AY21" i="53"/>
  <c r="AL21" i="53"/>
  <c r="Y21" i="53"/>
  <c r="L21" i="53"/>
  <c r="CY20" i="53"/>
  <c r="CL20" i="53"/>
  <c r="BY20" i="53"/>
  <c r="BL20" i="53"/>
  <c r="AY20" i="53"/>
  <c r="AL20" i="53"/>
  <c r="Y20" i="53"/>
  <c r="L20" i="53"/>
  <c r="CY19" i="53"/>
  <c r="CL19" i="53"/>
  <c r="BY19" i="53"/>
  <c r="BL19" i="53"/>
  <c r="AY19" i="53"/>
  <c r="AL19" i="53"/>
  <c r="Y19" i="53"/>
  <c r="L19" i="53"/>
  <c r="CY18" i="53"/>
  <c r="CL18" i="53"/>
  <c r="BY18" i="53"/>
  <c r="BL18" i="53"/>
  <c r="AY18" i="53"/>
  <c r="AL18" i="53"/>
  <c r="Y18" i="53"/>
  <c r="L18" i="53"/>
  <c r="CY17" i="53"/>
  <c r="CL17" i="53"/>
  <c r="BY17" i="53"/>
  <c r="BL17" i="53"/>
  <c r="AY17" i="53"/>
  <c r="AL17" i="53"/>
  <c r="Y17" i="53"/>
  <c r="L17" i="53"/>
  <c r="CY16" i="53"/>
  <c r="CL16" i="53"/>
  <c r="BY16" i="53"/>
  <c r="BL16" i="53"/>
  <c r="AY16" i="53"/>
  <c r="AL16" i="53"/>
  <c r="Y16" i="53"/>
  <c r="L16" i="53"/>
  <c r="CY15" i="53"/>
  <c r="CL15" i="53"/>
  <c r="BY15" i="53"/>
  <c r="BL15" i="53"/>
  <c r="AY15" i="53"/>
  <c r="AL15" i="53"/>
  <c r="Y15" i="53"/>
  <c r="L15" i="53"/>
  <c r="CY14" i="53"/>
  <c r="CL14" i="53"/>
  <c r="BY14" i="53"/>
  <c r="BL14" i="53"/>
  <c r="AY14" i="53"/>
  <c r="AL14" i="53"/>
  <c r="Y14" i="53"/>
  <c r="L14" i="53"/>
  <c r="CY13" i="53"/>
  <c r="CL13" i="53"/>
  <c r="BY13" i="53"/>
  <c r="BL13" i="53"/>
  <c r="AY13" i="53"/>
  <c r="AL13" i="53"/>
  <c r="Y13" i="53"/>
  <c r="L13" i="53"/>
  <c r="CY12" i="53"/>
  <c r="CL12" i="53"/>
  <c r="BY12" i="53"/>
  <c r="BL12" i="53"/>
  <c r="AY12" i="53"/>
  <c r="AL12" i="53"/>
  <c r="Y12" i="53"/>
  <c r="L12" i="53"/>
  <c r="CY11" i="53"/>
  <c r="CL11" i="53"/>
  <c r="BY11" i="53"/>
  <c r="BL11" i="53"/>
  <c r="AY11" i="53"/>
  <c r="AL11" i="53"/>
  <c r="Y11" i="53"/>
  <c r="L11" i="53"/>
  <c r="CY10" i="53"/>
  <c r="CL10" i="53"/>
  <c r="BY10" i="53"/>
  <c r="BL10" i="53"/>
  <c r="AY10" i="53"/>
  <c r="AL10" i="53"/>
  <c r="Y10" i="53"/>
  <c r="L10" i="53"/>
  <c r="CY9" i="53"/>
  <c r="CL9" i="53"/>
  <c r="BY9" i="53"/>
  <c r="BL9" i="53"/>
  <c r="AY9" i="53"/>
  <c r="AL9" i="53"/>
  <c r="Y9" i="53"/>
  <c r="L9" i="53"/>
  <c r="CY8" i="53"/>
  <c r="CL8" i="53"/>
  <c r="BY8" i="53"/>
  <c r="BL8" i="53"/>
  <c r="AY8" i="53"/>
  <c r="AL8" i="53"/>
  <c r="Y8" i="53"/>
  <c r="L8" i="53"/>
  <c r="CY7" i="53"/>
  <c r="CL7" i="53"/>
  <c r="BY7" i="53"/>
  <c r="BL7" i="53"/>
  <c r="AY7" i="53"/>
  <c r="AL7" i="53"/>
  <c r="Y7" i="53"/>
  <c r="L7" i="53"/>
  <c r="CY6" i="53"/>
  <c r="CL6" i="53"/>
  <c r="BY6" i="53"/>
  <c r="BL6" i="53"/>
  <c r="AY6" i="53"/>
  <c r="AL6" i="53"/>
  <c r="Y6" i="53"/>
  <c r="L6" i="53"/>
  <c r="BY39" i="53" l="1"/>
  <c r="BL39" i="53"/>
  <c r="CL39" i="53"/>
  <c r="L39" i="53"/>
  <c r="Y39" i="53"/>
  <c r="AY39" i="53"/>
  <c r="CY39" i="53"/>
  <c r="AL39" i="53"/>
  <c r="Y38" i="53"/>
  <c r="CL38" i="53"/>
  <c r="BL38" i="53"/>
  <c r="AY38" i="53"/>
  <c r="CY38" i="53"/>
  <c r="L6" i="50" l="1"/>
  <c r="Y6" i="50"/>
  <c r="AL6" i="50"/>
  <c r="AY6" i="50"/>
  <c r="BL6" i="50"/>
  <c r="BY6" i="50"/>
  <c r="CL6" i="50"/>
  <c r="CY6" i="50"/>
  <c r="L7" i="50"/>
  <c r="Y7" i="50"/>
  <c r="AL7" i="50"/>
  <c r="AY7" i="50"/>
  <c r="BL7" i="50"/>
  <c r="BY7" i="50"/>
  <c r="CL7" i="50"/>
  <c r="CY7" i="50"/>
  <c r="L8" i="50"/>
  <c r="Y8" i="50"/>
  <c r="AL8" i="50"/>
  <c r="AY8" i="50"/>
  <c r="BL8" i="50"/>
  <c r="BY8" i="50"/>
  <c r="CL8" i="50"/>
  <c r="CY8" i="50"/>
  <c r="L9" i="50"/>
  <c r="Y9" i="50"/>
  <c r="AL9" i="50"/>
  <c r="AY9" i="50"/>
  <c r="BL9" i="50"/>
  <c r="BY9" i="50"/>
  <c r="CL9" i="50"/>
  <c r="CY9" i="50"/>
  <c r="L10" i="50"/>
  <c r="Y10" i="50"/>
  <c r="AL10" i="50"/>
  <c r="AY10" i="50"/>
  <c r="BL10" i="50"/>
  <c r="BY10" i="50"/>
  <c r="CL10" i="50"/>
  <c r="CY10" i="50"/>
  <c r="L11" i="50"/>
  <c r="Y11" i="50"/>
  <c r="AL11" i="50"/>
  <c r="AY11" i="50"/>
  <c r="BL11" i="50"/>
  <c r="BY11" i="50"/>
  <c r="CL11" i="50"/>
  <c r="CY11" i="50"/>
  <c r="L12" i="50"/>
  <c r="Y12" i="50"/>
  <c r="AL12" i="50"/>
  <c r="AY12" i="50"/>
  <c r="BL12" i="50"/>
  <c r="BY12" i="50"/>
  <c r="CL12" i="50"/>
  <c r="CY12" i="50"/>
  <c r="L13" i="50"/>
  <c r="Y13" i="50"/>
  <c r="AL13" i="50"/>
  <c r="AY13" i="50"/>
  <c r="BL13" i="50"/>
  <c r="BY13" i="50"/>
  <c r="CL13" i="50"/>
  <c r="CY13" i="50"/>
  <c r="L14" i="50"/>
  <c r="Y14" i="50"/>
  <c r="AL14" i="50"/>
  <c r="AY14" i="50"/>
  <c r="BL14" i="50"/>
  <c r="BY14" i="50"/>
  <c r="CL14" i="50"/>
  <c r="CY14" i="50"/>
  <c r="L15" i="50"/>
  <c r="Y15" i="50"/>
  <c r="AL15" i="50"/>
  <c r="AY15" i="50"/>
  <c r="BL15" i="50"/>
  <c r="BY15" i="50"/>
  <c r="CL15" i="50"/>
  <c r="CY15" i="50"/>
  <c r="L16" i="50"/>
  <c r="Y16" i="50"/>
  <c r="AL16" i="50"/>
  <c r="AY16" i="50"/>
  <c r="BL16" i="50"/>
  <c r="BY16" i="50"/>
  <c r="CL16" i="50"/>
  <c r="CY16" i="50"/>
  <c r="L17" i="50"/>
  <c r="Y17" i="50"/>
  <c r="AL17" i="50"/>
  <c r="AY17" i="50"/>
  <c r="BL17" i="50"/>
  <c r="BY17" i="50"/>
  <c r="CL17" i="50"/>
  <c r="CY17" i="50"/>
  <c r="L18" i="50"/>
  <c r="Y18" i="50"/>
  <c r="AL18" i="50"/>
  <c r="AY18" i="50"/>
  <c r="BL18" i="50"/>
  <c r="BY18" i="50"/>
  <c r="CL18" i="50"/>
  <c r="CY18" i="50"/>
  <c r="L19" i="50"/>
  <c r="Y19" i="50"/>
  <c r="AL19" i="50"/>
  <c r="AY19" i="50"/>
  <c r="BL19" i="50"/>
  <c r="BY19" i="50"/>
  <c r="CL19" i="50"/>
  <c r="CY19" i="50"/>
  <c r="L20" i="50"/>
  <c r="Y20" i="50"/>
  <c r="AL20" i="50"/>
  <c r="AY20" i="50"/>
  <c r="BL20" i="50"/>
  <c r="BY20" i="50"/>
  <c r="CL20" i="50"/>
  <c r="CY20" i="50"/>
  <c r="L21" i="50"/>
  <c r="Y21" i="50"/>
  <c r="AL21" i="50"/>
  <c r="AY21" i="50"/>
  <c r="BL21" i="50"/>
  <c r="BY21" i="50"/>
  <c r="CL21" i="50"/>
  <c r="CY21" i="50"/>
  <c r="L22" i="50"/>
  <c r="Y22" i="50"/>
  <c r="AL22" i="50"/>
  <c r="AY22" i="50"/>
  <c r="BL22" i="50"/>
  <c r="BY22" i="50"/>
  <c r="CL22" i="50"/>
  <c r="CY22" i="50"/>
  <c r="L23" i="50"/>
  <c r="Y23" i="50"/>
  <c r="AL23" i="50"/>
  <c r="AY23" i="50"/>
  <c r="BL23" i="50"/>
  <c r="BY23" i="50"/>
  <c r="CL23" i="50"/>
  <c r="CY23" i="50"/>
  <c r="L24" i="50"/>
  <c r="Y24" i="50"/>
  <c r="AL24" i="50"/>
  <c r="AY24" i="50"/>
  <c r="BL24" i="50"/>
  <c r="BY24" i="50"/>
  <c r="CL24" i="50"/>
  <c r="CY24" i="50"/>
  <c r="L25" i="50"/>
  <c r="Y25" i="50"/>
  <c r="AL25" i="50"/>
  <c r="AY25" i="50"/>
  <c r="BL25" i="50"/>
  <c r="BY25" i="50"/>
  <c r="CL25" i="50"/>
  <c r="CY25" i="50"/>
  <c r="L26" i="50"/>
  <c r="Y26" i="50"/>
  <c r="AL26" i="50"/>
  <c r="AY26" i="50"/>
  <c r="BL26" i="50"/>
  <c r="BY26" i="50"/>
  <c r="CL26" i="50"/>
  <c r="CY26" i="50"/>
  <c r="L27" i="50"/>
  <c r="Y27" i="50"/>
  <c r="AL27" i="50"/>
  <c r="AY27" i="50"/>
  <c r="BL27" i="50"/>
  <c r="BY27" i="50"/>
  <c r="CL27" i="50"/>
  <c r="CY27" i="50"/>
  <c r="L28" i="50"/>
  <c r="Y28" i="50"/>
  <c r="AL28" i="50"/>
  <c r="AY28" i="50"/>
  <c r="BL28" i="50"/>
  <c r="BY28" i="50"/>
  <c r="CL28" i="50"/>
  <c r="CY28" i="50"/>
  <c r="L29" i="50"/>
  <c r="Y29" i="50"/>
  <c r="AL29" i="50"/>
  <c r="AY29" i="50"/>
  <c r="BL29" i="50"/>
  <c r="BY29" i="50"/>
  <c r="CL29" i="50"/>
  <c r="CY29" i="50"/>
  <c r="L30" i="50"/>
  <c r="Y30" i="50"/>
  <c r="AL30" i="50"/>
  <c r="AY30" i="50"/>
  <c r="BL30" i="50"/>
  <c r="BY30" i="50"/>
  <c r="CL30" i="50"/>
  <c r="CY30" i="50"/>
  <c r="L31" i="50"/>
  <c r="Y31" i="50"/>
  <c r="AL31" i="50"/>
  <c r="AY31" i="50"/>
  <c r="BL31" i="50"/>
  <c r="BY31" i="50"/>
  <c r="CL31" i="50"/>
  <c r="CY31" i="50"/>
  <c r="L32" i="50"/>
  <c r="Y32" i="50"/>
  <c r="AL32" i="50"/>
  <c r="AY32" i="50"/>
  <c r="BL32" i="50"/>
  <c r="BY32" i="50"/>
  <c r="CL32" i="50"/>
  <c r="CY32" i="50"/>
  <c r="L33" i="50"/>
  <c r="Y33" i="50"/>
  <c r="AL33" i="50"/>
  <c r="AY33" i="50"/>
  <c r="BL33" i="50"/>
  <c r="BY33" i="50"/>
  <c r="CL33" i="50"/>
  <c r="CY33" i="50"/>
  <c r="L34" i="50"/>
  <c r="Y34" i="50"/>
  <c r="AL34" i="50"/>
  <c r="AY34" i="50"/>
  <c r="BL34" i="50"/>
  <c r="BY34" i="50"/>
  <c r="CL34" i="50"/>
  <c r="CY34" i="50"/>
  <c r="L35" i="50"/>
  <c r="Y35" i="50"/>
  <c r="AL35" i="50"/>
  <c r="AY35" i="50"/>
  <c r="BL35" i="50"/>
  <c r="BY35" i="50"/>
  <c r="CL35" i="50"/>
  <c r="CY35" i="50"/>
  <c r="L36" i="50"/>
  <c r="Y36" i="50"/>
  <c r="AL36" i="50"/>
  <c r="AY36" i="50"/>
  <c r="BL36" i="50"/>
  <c r="BY36" i="50"/>
  <c r="CL36" i="50"/>
  <c r="CY36" i="50"/>
  <c r="B37" i="50"/>
  <c r="L37" i="50" s="1"/>
  <c r="C37" i="50"/>
  <c r="D37" i="50"/>
  <c r="E37" i="50"/>
  <c r="F37" i="50"/>
  <c r="G37" i="50"/>
  <c r="H37" i="50"/>
  <c r="I37" i="50"/>
  <c r="J37" i="50"/>
  <c r="K37" i="50"/>
  <c r="M37" i="50"/>
  <c r="AL45" i="50" s="1"/>
  <c r="N37" i="50"/>
  <c r="Y37" i="50" s="1"/>
  <c r="O37" i="50"/>
  <c r="P37" i="50"/>
  <c r="Q37" i="50"/>
  <c r="R37" i="50"/>
  <c r="S37" i="50"/>
  <c r="T37" i="50"/>
  <c r="U37" i="50"/>
  <c r="V37" i="50"/>
  <c r="W37" i="50"/>
  <c r="X37" i="50"/>
  <c r="Z37" i="50"/>
  <c r="AL37" i="50" s="1"/>
  <c r="AA37" i="50"/>
  <c r="AB37" i="50"/>
  <c r="AC37" i="50"/>
  <c r="AD37" i="50"/>
  <c r="AE37" i="50"/>
  <c r="AF37" i="50"/>
  <c r="AG37" i="50"/>
  <c r="AH37" i="50"/>
  <c r="AI37" i="50"/>
  <c r="AJ37" i="50"/>
  <c r="AK37" i="50"/>
  <c r="AM37" i="50"/>
  <c r="AY37" i="50" s="1"/>
  <c r="AN37" i="50"/>
  <c r="AO37" i="50"/>
  <c r="AP37" i="50"/>
  <c r="AQ37" i="50"/>
  <c r="AR37" i="50"/>
  <c r="AS37" i="50"/>
  <c r="AT37" i="50"/>
  <c r="AU37" i="50"/>
  <c r="AV37" i="50"/>
  <c r="AW37" i="50"/>
  <c r="AX37" i="50"/>
  <c r="AZ37" i="50"/>
  <c r="BL37" i="50" s="1"/>
  <c r="BA37" i="50"/>
  <c r="BB37" i="50"/>
  <c r="BC37" i="50"/>
  <c r="BD37" i="50"/>
  <c r="BE37" i="50"/>
  <c r="BF37" i="50"/>
  <c r="BG37" i="50"/>
  <c r="BH37" i="50"/>
  <c r="BI37" i="50"/>
  <c r="BJ37" i="50"/>
  <c r="BK37" i="50"/>
  <c r="BM37" i="50"/>
  <c r="BY37" i="50" s="1"/>
  <c r="BN37" i="50"/>
  <c r="BO37" i="50"/>
  <c r="BP37" i="50"/>
  <c r="BQ37" i="50"/>
  <c r="BR37" i="50"/>
  <c r="BS37" i="50"/>
  <c r="BT37" i="50"/>
  <c r="BU37" i="50"/>
  <c r="BV37" i="50"/>
  <c r="BW37" i="50"/>
  <c r="BX37" i="50"/>
  <c r="BZ37" i="50"/>
  <c r="CA37" i="50"/>
  <c r="CL37" i="50" s="1"/>
  <c r="CB37" i="50"/>
  <c r="CC37" i="50"/>
  <c r="CD37" i="50"/>
  <c r="CE37" i="50"/>
  <c r="CF37" i="50"/>
  <c r="CG37" i="50"/>
  <c r="CH37" i="50"/>
  <c r="CI37" i="50"/>
  <c r="CJ37" i="50"/>
  <c r="CK37" i="50"/>
  <c r="CM37" i="50"/>
  <c r="CN37" i="50"/>
  <c r="CO37" i="50"/>
  <c r="CP37" i="50"/>
  <c r="CQ37" i="50"/>
  <c r="CY37" i="50" s="1"/>
  <c r="CR37" i="50"/>
  <c r="CS37" i="50"/>
  <c r="CT37" i="50"/>
  <c r="CU37" i="50"/>
  <c r="CV37" i="50"/>
  <c r="CW37" i="50"/>
  <c r="CX37" i="50"/>
  <c r="B38" i="50"/>
  <c r="C38" i="50"/>
  <c r="D38" i="50"/>
  <c r="D39" i="50" s="1"/>
  <c r="E38" i="50"/>
  <c r="F38" i="50"/>
  <c r="G38" i="50"/>
  <c r="G39" i="50" s="1"/>
  <c r="H38" i="50"/>
  <c r="H39" i="50" s="1"/>
  <c r="I38" i="50"/>
  <c r="I39" i="50" s="1"/>
  <c r="J38" i="50"/>
  <c r="K38" i="50"/>
  <c r="M38" i="50"/>
  <c r="N38" i="50"/>
  <c r="O38" i="50"/>
  <c r="O39" i="50" s="1"/>
  <c r="P38" i="50"/>
  <c r="P39" i="50" s="1"/>
  <c r="Q38" i="50"/>
  <c r="Q39" i="50" s="1"/>
  <c r="R38" i="50"/>
  <c r="S38" i="50"/>
  <c r="T38" i="50"/>
  <c r="T39" i="50" s="1"/>
  <c r="U38" i="50"/>
  <c r="V38" i="50"/>
  <c r="W38" i="50"/>
  <c r="W39" i="50" s="1"/>
  <c r="X38" i="50"/>
  <c r="X39" i="50" s="1"/>
  <c r="Y38" i="50"/>
  <c r="Z38" i="50"/>
  <c r="AA38" i="50"/>
  <c r="AL38" i="50" s="1"/>
  <c r="AB38" i="50"/>
  <c r="AB39" i="50" s="1"/>
  <c r="AC38" i="50"/>
  <c r="AD38" i="50"/>
  <c r="AE38" i="50"/>
  <c r="AE39" i="50" s="1"/>
  <c r="AF38" i="50"/>
  <c r="AF39" i="50" s="1"/>
  <c r="AG38" i="50"/>
  <c r="AG39" i="50" s="1"/>
  <c r="AH38" i="50"/>
  <c r="AI38" i="50"/>
  <c r="AJ38" i="50"/>
  <c r="AJ39" i="50" s="1"/>
  <c r="AK38" i="50"/>
  <c r="AM38" i="50"/>
  <c r="AM39" i="50" s="1"/>
  <c r="AN38" i="50"/>
  <c r="AN39" i="50" s="1"/>
  <c r="AO38" i="50"/>
  <c r="AO39" i="50" s="1"/>
  <c r="AP38" i="50"/>
  <c r="AQ38" i="50"/>
  <c r="AR38" i="50"/>
  <c r="AR39" i="50" s="1"/>
  <c r="AS38" i="50"/>
  <c r="AT38" i="50"/>
  <c r="AU38" i="50"/>
  <c r="AU39" i="50" s="1"/>
  <c r="AV38" i="50"/>
  <c r="AV39" i="50" s="1"/>
  <c r="AW38" i="50"/>
  <c r="AW39" i="50" s="1"/>
  <c r="AX38" i="50"/>
  <c r="AZ38" i="50"/>
  <c r="BL38" i="50" s="1"/>
  <c r="BA38" i="50"/>
  <c r="BB38" i="50"/>
  <c r="BC38" i="50"/>
  <c r="BC39" i="50" s="1"/>
  <c r="BD38" i="50"/>
  <c r="BD39" i="50" s="1"/>
  <c r="BE38" i="50"/>
  <c r="BE39" i="50" s="1"/>
  <c r="BF38" i="50"/>
  <c r="BG38" i="50"/>
  <c r="BH38" i="50"/>
  <c r="BH39" i="50" s="1"/>
  <c r="BI38" i="50"/>
  <c r="BJ38" i="50"/>
  <c r="BK38" i="50"/>
  <c r="BK39" i="50" s="1"/>
  <c r="BM38" i="50"/>
  <c r="BY38" i="50" s="1"/>
  <c r="BN38" i="50"/>
  <c r="BO38" i="50"/>
  <c r="BP38" i="50"/>
  <c r="BP39" i="50" s="1"/>
  <c r="BQ38" i="50"/>
  <c r="BR38" i="50"/>
  <c r="BS38" i="50"/>
  <c r="BS39" i="50" s="1"/>
  <c r="BT38" i="50"/>
  <c r="BT39" i="50" s="1"/>
  <c r="BU38" i="50"/>
  <c r="BU39" i="50" s="1"/>
  <c r="BV38" i="50"/>
  <c r="BW38" i="50"/>
  <c r="BX38" i="50"/>
  <c r="BX39" i="50" s="1"/>
  <c r="BZ38" i="50"/>
  <c r="CL38" i="50" s="1"/>
  <c r="CA38" i="50"/>
  <c r="CA39" i="50" s="1"/>
  <c r="CB38" i="50"/>
  <c r="CB39" i="50" s="1"/>
  <c r="CC38" i="50"/>
  <c r="CC39" i="50" s="1"/>
  <c r="CD38" i="50"/>
  <c r="CE38" i="50"/>
  <c r="CF38" i="50"/>
  <c r="CF39" i="50" s="1"/>
  <c r="CG38" i="50"/>
  <c r="CH38" i="50"/>
  <c r="CI38" i="50"/>
  <c r="CI39" i="50" s="1"/>
  <c r="CJ38" i="50"/>
  <c r="CJ39" i="50" s="1"/>
  <c r="CK38" i="50"/>
  <c r="CK39" i="50" s="1"/>
  <c r="CM38" i="50"/>
  <c r="CY38" i="50" s="1"/>
  <c r="CN38" i="50"/>
  <c r="CN39" i="50" s="1"/>
  <c r="CO38" i="50"/>
  <c r="CP38" i="50"/>
  <c r="CQ38" i="50"/>
  <c r="CQ39" i="50" s="1"/>
  <c r="CR38" i="50"/>
  <c r="CR39" i="50" s="1"/>
  <c r="CS38" i="50"/>
  <c r="CS39" i="50" s="1"/>
  <c r="CT38" i="50"/>
  <c r="CU38" i="50"/>
  <c r="CV38" i="50"/>
  <c r="CV39" i="50" s="1"/>
  <c r="CW38" i="50"/>
  <c r="CX38" i="50"/>
  <c r="B39" i="50"/>
  <c r="C39" i="50"/>
  <c r="E39" i="50"/>
  <c r="F39" i="50"/>
  <c r="J39" i="50"/>
  <c r="K39" i="50"/>
  <c r="M39" i="50"/>
  <c r="N39" i="50"/>
  <c r="R39" i="50"/>
  <c r="S39" i="50"/>
  <c r="U39" i="50"/>
  <c r="V39" i="50"/>
  <c r="Z39" i="50"/>
  <c r="AA39" i="50"/>
  <c r="AC39" i="50"/>
  <c r="AD39" i="50"/>
  <c r="AH39" i="50"/>
  <c r="AI39" i="50"/>
  <c r="AK39" i="50"/>
  <c r="AP39" i="50"/>
  <c r="AQ39" i="50"/>
  <c r="AS39" i="50"/>
  <c r="AT39" i="50"/>
  <c r="AX39" i="50"/>
  <c r="BA39" i="50"/>
  <c r="BB39" i="50"/>
  <c r="BF39" i="50"/>
  <c r="BG39" i="50"/>
  <c r="BI39" i="50"/>
  <c r="BJ39" i="50"/>
  <c r="BN39" i="50"/>
  <c r="BO39" i="50"/>
  <c r="BQ39" i="50"/>
  <c r="BR39" i="50"/>
  <c r="BV39" i="50"/>
  <c r="BW39" i="50"/>
  <c r="BZ39" i="50"/>
  <c r="CD39" i="50"/>
  <c r="CE39" i="50"/>
  <c r="CG39" i="50"/>
  <c r="CH39" i="50"/>
  <c r="CM39" i="50"/>
  <c r="CO39" i="50"/>
  <c r="CP39" i="50"/>
  <c r="CT39" i="50"/>
  <c r="CU39" i="50"/>
  <c r="CW39" i="50"/>
  <c r="CX39" i="50"/>
  <c r="L6" i="47"/>
  <c r="Y6" i="47"/>
  <c r="AL6" i="47"/>
  <c r="AY6" i="47"/>
  <c r="BL6" i="47"/>
  <c r="BY6" i="47"/>
  <c r="CL6" i="47"/>
  <c r="CY6" i="47"/>
  <c r="L7" i="47"/>
  <c r="Y7" i="47"/>
  <c r="AL7" i="47"/>
  <c r="AY7" i="47"/>
  <c r="BL7" i="47"/>
  <c r="BY7" i="47"/>
  <c r="CL7" i="47"/>
  <c r="CY7" i="47"/>
  <c r="L8" i="47"/>
  <c r="Y8" i="47"/>
  <c r="AL8" i="47"/>
  <c r="AY8" i="47"/>
  <c r="BL8" i="47"/>
  <c r="BY8" i="47"/>
  <c r="CL8" i="47"/>
  <c r="CY8" i="47"/>
  <c r="L9" i="47"/>
  <c r="Y9" i="47"/>
  <c r="AL9" i="47"/>
  <c r="AY9" i="47"/>
  <c r="BL9" i="47"/>
  <c r="BY9" i="47"/>
  <c r="CL9" i="47"/>
  <c r="CY9" i="47"/>
  <c r="L10" i="47"/>
  <c r="Y10" i="47"/>
  <c r="AL10" i="47"/>
  <c r="AY10" i="47"/>
  <c r="BL10" i="47"/>
  <c r="BY10" i="47"/>
  <c r="CL10" i="47"/>
  <c r="CY10" i="47"/>
  <c r="L11" i="47"/>
  <c r="Y11" i="47"/>
  <c r="AL11" i="47"/>
  <c r="AY11" i="47"/>
  <c r="BL11" i="47"/>
  <c r="BY11" i="47"/>
  <c r="CL11" i="47"/>
  <c r="CY11" i="47"/>
  <c r="L12" i="47"/>
  <c r="Y12" i="47"/>
  <c r="AL12" i="47"/>
  <c r="AY12" i="47"/>
  <c r="BL12" i="47"/>
  <c r="BY12" i="47"/>
  <c r="CL12" i="47"/>
  <c r="CY12" i="47"/>
  <c r="L13" i="47"/>
  <c r="Y13" i="47"/>
  <c r="AL13" i="47"/>
  <c r="AY13" i="47"/>
  <c r="BL13" i="47"/>
  <c r="BY13" i="47"/>
  <c r="CL13" i="47"/>
  <c r="CY13" i="47"/>
  <c r="L14" i="47"/>
  <c r="Y14" i="47"/>
  <c r="AL14" i="47"/>
  <c r="AY14" i="47"/>
  <c r="BL14" i="47"/>
  <c r="BY14" i="47"/>
  <c r="CL14" i="47"/>
  <c r="CY14" i="47"/>
  <c r="L15" i="47"/>
  <c r="Y15" i="47"/>
  <c r="AL15" i="47"/>
  <c r="AY15" i="47"/>
  <c r="BL15" i="47"/>
  <c r="BY15" i="47"/>
  <c r="CL15" i="47"/>
  <c r="CY15" i="47"/>
  <c r="L16" i="47"/>
  <c r="Y16" i="47"/>
  <c r="AL16" i="47"/>
  <c r="AY16" i="47"/>
  <c r="BL16" i="47"/>
  <c r="BY16" i="47"/>
  <c r="CL16" i="47"/>
  <c r="CY16" i="47"/>
  <c r="L17" i="47"/>
  <c r="Y17" i="47"/>
  <c r="AL17" i="47"/>
  <c r="AY17" i="47"/>
  <c r="BL17" i="47"/>
  <c r="BY17" i="47"/>
  <c r="CL17" i="47"/>
  <c r="CY17" i="47"/>
  <c r="L18" i="47"/>
  <c r="Y18" i="47"/>
  <c r="AL18" i="47"/>
  <c r="AY18" i="47"/>
  <c r="BL18" i="47"/>
  <c r="BY18" i="47"/>
  <c r="CL18" i="47"/>
  <c r="CY18" i="47"/>
  <c r="L19" i="47"/>
  <c r="Y19" i="47"/>
  <c r="AL19" i="47"/>
  <c r="AY19" i="47"/>
  <c r="BL19" i="47"/>
  <c r="BY19" i="47"/>
  <c r="CL19" i="47"/>
  <c r="CY19" i="47"/>
  <c r="L20" i="47"/>
  <c r="Y20" i="47"/>
  <c r="AL20" i="47"/>
  <c r="AY20" i="47"/>
  <c r="BL20" i="47"/>
  <c r="BY20" i="47"/>
  <c r="CL20" i="47"/>
  <c r="CY20" i="47"/>
  <c r="L21" i="47"/>
  <c r="Y21" i="47"/>
  <c r="AL21" i="47"/>
  <c r="AY21" i="47"/>
  <c r="BL21" i="47"/>
  <c r="BY21" i="47"/>
  <c r="CL21" i="47"/>
  <c r="CY21" i="47"/>
  <c r="L22" i="47"/>
  <c r="Y22" i="47"/>
  <c r="AL22" i="47"/>
  <c r="AY22" i="47"/>
  <c r="BL22" i="47"/>
  <c r="BY22" i="47"/>
  <c r="CL22" i="47"/>
  <c r="CY22" i="47"/>
  <c r="L23" i="47"/>
  <c r="Y23" i="47"/>
  <c r="AL23" i="47"/>
  <c r="AY23" i="47"/>
  <c r="BL23" i="47"/>
  <c r="BY23" i="47"/>
  <c r="CL23" i="47"/>
  <c r="CY23" i="47"/>
  <c r="L24" i="47"/>
  <c r="Y24" i="47"/>
  <c r="AL24" i="47"/>
  <c r="AY24" i="47"/>
  <c r="BL24" i="47"/>
  <c r="BY24" i="47"/>
  <c r="CL24" i="47"/>
  <c r="CY24" i="47"/>
  <c r="L25" i="47"/>
  <c r="Y25" i="47"/>
  <c r="AL25" i="47"/>
  <c r="AY25" i="47"/>
  <c r="BL25" i="47"/>
  <c r="BY25" i="47"/>
  <c r="CL25" i="47"/>
  <c r="CY25" i="47"/>
  <c r="L26" i="47"/>
  <c r="Y26" i="47"/>
  <c r="AL26" i="47"/>
  <c r="AY26" i="47"/>
  <c r="BL26" i="47"/>
  <c r="BY26" i="47"/>
  <c r="CL26" i="47"/>
  <c r="CY26" i="47"/>
  <c r="L27" i="47"/>
  <c r="Y27" i="47"/>
  <c r="AL27" i="47"/>
  <c r="AY27" i="47"/>
  <c r="BL27" i="47"/>
  <c r="BY27" i="47"/>
  <c r="CL27" i="47"/>
  <c r="CY27" i="47"/>
  <c r="L28" i="47"/>
  <c r="Y28" i="47"/>
  <c r="AL28" i="47"/>
  <c r="AY28" i="47"/>
  <c r="BL28" i="47"/>
  <c r="BY28" i="47"/>
  <c r="CL28" i="47"/>
  <c r="CY28" i="47"/>
  <c r="L29" i="47"/>
  <c r="Y29" i="47"/>
  <c r="AL29" i="47"/>
  <c r="AY29" i="47"/>
  <c r="BL29" i="47"/>
  <c r="BY29" i="47"/>
  <c r="CL29" i="47"/>
  <c r="CY29" i="47"/>
  <c r="L30" i="47"/>
  <c r="Y30" i="47"/>
  <c r="AL30" i="47"/>
  <c r="AY30" i="47"/>
  <c r="BL30" i="47"/>
  <c r="BY30" i="47"/>
  <c r="CL30" i="47"/>
  <c r="CY30" i="47"/>
  <c r="L31" i="47"/>
  <c r="Y31" i="47"/>
  <c r="AL31" i="47"/>
  <c r="AY31" i="47"/>
  <c r="BL31" i="47"/>
  <c r="BY31" i="47"/>
  <c r="CL31" i="47"/>
  <c r="CY31" i="47"/>
  <c r="L32" i="47"/>
  <c r="Y32" i="47"/>
  <c r="AL32" i="47"/>
  <c r="AY32" i="47"/>
  <c r="BL32" i="47"/>
  <c r="BY32" i="47"/>
  <c r="CL32" i="47"/>
  <c r="CY32" i="47"/>
  <c r="L33" i="47"/>
  <c r="Y33" i="47"/>
  <c r="AL33" i="47"/>
  <c r="AY33" i="47"/>
  <c r="BL33" i="47"/>
  <c r="BY33" i="47"/>
  <c r="CL33" i="47"/>
  <c r="CY33" i="47"/>
  <c r="L34" i="47"/>
  <c r="Y34" i="47"/>
  <c r="AL34" i="47"/>
  <c r="AY34" i="47"/>
  <c r="BL34" i="47"/>
  <c r="BY34" i="47"/>
  <c r="CL34" i="47"/>
  <c r="CY34" i="47"/>
  <c r="L35" i="47"/>
  <c r="Y35" i="47"/>
  <c r="AL35" i="47"/>
  <c r="AY35" i="47"/>
  <c r="BL35" i="47"/>
  <c r="BY35" i="47"/>
  <c r="CL35" i="47"/>
  <c r="CY35" i="47"/>
  <c r="L36" i="47"/>
  <c r="Y36" i="47"/>
  <c r="AL36" i="47"/>
  <c r="AY36" i="47"/>
  <c r="BL36" i="47"/>
  <c r="BY36" i="47"/>
  <c r="CL36" i="47"/>
  <c r="CY36" i="47"/>
  <c r="B37" i="47"/>
  <c r="L37" i="47" s="1"/>
  <c r="C37" i="47"/>
  <c r="D37" i="47"/>
  <c r="E37" i="47"/>
  <c r="F37" i="47"/>
  <c r="G37" i="47"/>
  <c r="H37" i="47"/>
  <c r="I37" i="47"/>
  <c r="J37" i="47"/>
  <c r="K37" i="47"/>
  <c r="AL45" i="47" s="1"/>
  <c r="M37" i="47"/>
  <c r="N37" i="47"/>
  <c r="O37" i="47"/>
  <c r="P37" i="47"/>
  <c r="Q37" i="47"/>
  <c r="R37" i="47"/>
  <c r="S37" i="47"/>
  <c r="T37" i="47"/>
  <c r="U37" i="47"/>
  <c r="V37" i="47"/>
  <c r="W37" i="47"/>
  <c r="X37" i="47"/>
  <c r="Y37" i="47"/>
  <c r="Z37" i="47"/>
  <c r="AA37" i="47"/>
  <c r="AB37" i="47"/>
  <c r="AC37" i="47"/>
  <c r="AD37" i="47"/>
  <c r="AE37" i="47"/>
  <c r="AF37" i="47"/>
  <c r="AG37" i="47"/>
  <c r="AL37" i="47" s="1"/>
  <c r="AH37" i="47"/>
  <c r="AI37" i="47"/>
  <c r="AJ37" i="47"/>
  <c r="AK37" i="47"/>
  <c r="AM37" i="47"/>
  <c r="AY37" i="47" s="1"/>
  <c r="AN37" i="47"/>
  <c r="AO37" i="47"/>
  <c r="AP37" i="47"/>
  <c r="AQ37" i="47"/>
  <c r="AR37" i="47"/>
  <c r="AS37" i="47"/>
  <c r="AT37" i="47"/>
  <c r="AU37" i="47"/>
  <c r="AV37" i="47"/>
  <c r="AW37" i="47"/>
  <c r="AX37" i="47"/>
  <c r="AZ37" i="47"/>
  <c r="BA37" i="47"/>
  <c r="BB37" i="47"/>
  <c r="BL37" i="47" s="1"/>
  <c r="BC37" i="47"/>
  <c r="BD37" i="47"/>
  <c r="BE37" i="47"/>
  <c r="BF37" i="47"/>
  <c r="BG37" i="47"/>
  <c r="BH37" i="47"/>
  <c r="BI37" i="47"/>
  <c r="BJ37" i="47"/>
  <c r="BK37" i="47"/>
  <c r="BM37" i="47"/>
  <c r="BY37" i="47" s="1"/>
  <c r="BN37" i="47"/>
  <c r="BO37" i="47"/>
  <c r="BP37" i="47"/>
  <c r="BQ37" i="47"/>
  <c r="BR37" i="47"/>
  <c r="BS37" i="47"/>
  <c r="BT37" i="47"/>
  <c r="BU37" i="47"/>
  <c r="BV37" i="47"/>
  <c r="BW37" i="47"/>
  <c r="BX37" i="47"/>
  <c r="BZ37" i="47"/>
  <c r="CL37" i="47" s="1"/>
  <c r="CA37" i="47"/>
  <c r="CB37" i="47"/>
  <c r="CC37" i="47"/>
  <c r="CD37" i="47"/>
  <c r="CE37" i="47"/>
  <c r="CF37" i="47"/>
  <c r="CG37" i="47"/>
  <c r="CH37" i="47"/>
  <c r="CI37" i="47"/>
  <c r="CJ37" i="47"/>
  <c r="CK37" i="47"/>
  <c r="CM37" i="47"/>
  <c r="CN37" i="47"/>
  <c r="CO37" i="47"/>
  <c r="CP37" i="47"/>
  <c r="CY37" i="47" s="1"/>
  <c r="CQ37" i="47"/>
  <c r="CR37" i="47"/>
  <c r="CS37" i="47"/>
  <c r="CT37" i="47"/>
  <c r="CU37" i="47"/>
  <c r="CV37" i="47"/>
  <c r="CW37" i="47"/>
  <c r="CX37" i="47"/>
  <c r="B38" i="47"/>
  <c r="C38" i="47"/>
  <c r="L38" i="47" s="1"/>
  <c r="D38" i="47"/>
  <c r="D39" i="47" s="1"/>
  <c r="E38" i="47"/>
  <c r="F38" i="47"/>
  <c r="G38" i="47"/>
  <c r="H38" i="47"/>
  <c r="H39" i="47" s="1"/>
  <c r="I38" i="47"/>
  <c r="I39" i="47" s="1"/>
  <c r="J38" i="47"/>
  <c r="K38" i="47"/>
  <c r="K39" i="47" s="1"/>
  <c r="M38" i="47"/>
  <c r="N38" i="47"/>
  <c r="O38" i="47"/>
  <c r="P38" i="47"/>
  <c r="P39" i="47" s="1"/>
  <c r="Q38" i="47"/>
  <c r="Q39" i="47" s="1"/>
  <c r="R38" i="47"/>
  <c r="S38" i="47"/>
  <c r="Y38" i="47" s="1"/>
  <c r="T38" i="47"/>
  <c r="T39" i="47" s="1"/>
  <c r="U38" i="47"/>
  <c r="V38" i="47"/>
  <c r="W38" i="47"/>
  <c r="X38" i="47"/>
  <c r="X39" i="47" s="1"/>
  <c r="Z38" i="47"/>
  <c r="AL38" i="47" s="1"/>
  <c r="AA38" i="47"/>
  <c r="AA39" i="47" s="1"/>
  <c r="AB38" i="47"/>
  <c r="AB39" i="47" s="1"/>
  <c r="AC38" i="47"/>
  <c r="AD38" i="47"/>
  <c r="AE38" i="47"/>
  <c r="AF38" i="47"/>
  <c r="AF39" i="47" s="1"/>
  <c r="AG38" i="47"/>
  <c r="AG39" i="47" s="1"/>
  <c r="AH38" i="47"/>
  <c r="AI38" i="47"/>
  <c r="AI39" i="47" s="1"/>
  <c r="AJ38" i="47"/>
  <c r="AJ39" i="47" s="1"/>
  <c r="AK38" i="47"/>
  <c r="AM38" i="47"/>
  <c r="AN38" i="47"/>
  <c r="AN39" i="47" s="1"/>
  <c r="AO38" i="47"/>
  <c r="AO39" i="47" s="1"/>
  <c r="AP38" i="47"/>
  <c r="AQ38" i="47"/>
  <c r="AQ39" i="47" s="1"/>
  <c r="AR38" i="47"/>
  <c r="AR39" i="47" s="1"/>
  <c r="AS38" i="47"/>
  <c r="AT38" i="47"/>
  <c r="AU38" i="47"/>
  <c r="AV38" i="47"/>
  <c r="AV39" i="47" s="1"/>
  <c r="AW38" i="47"/>
  <c r="AW39" i="47" s="1"/>
  <c r="AX38" i="47"/>
  <c r="AY38" i="47"/>
  <c r="AZ38" i="47"/>
  <c r="AZ39" i="47" s="1"/>
  <c r="BA38" i="47"/>
  <c r="BB38" i="47"/>
  <c r="BC38" i="47"/>
  <c r="BD38" i="47"/>
  <c r="BD39" i="47" s="1"/>
  <c r="BE38" i="47"/>
  <c r="BE39" i="47" s="1"/>
  <c r="BF38" i="47"/>
  <c r="BG38" i="47"/>
  <c r="BG39" i="47" s="1"/>
  <c r="BH38" i="47"/>
  <c r="BH39" i="47" s="1"/>
  <c r="BI38" i="47"/>
  <c r="BJ38" i="47"/>
  <c r="BK38" i="47"/>
  <c r="BM38" i="47"/>
  <c r="BY38" i="47" s="1"/>
  <c r="BN38" i="47"/>
  <c r="BO38" i="47"/>
  <c r="BO39" i="47" s="1"/>
  <c r="BP38" i="47"/>
  <c r="BP39" i="47" s="1"/>
  <c r="BQ38" i="47"/>
  <c r="BR38" i="47"/>
  <c r="BS38" i="47"/>
  <c r="BT38" i="47"/>
  <c r="BT39" i="47" s="1"/>
  <c r="BU38" i="47"/>
  <c r="BU39" i="47" s="1"/>
  <c r="BV38" i="47"/>
  <c r="BW38" i="47"/>
  <c r="BW39" i="47" s="1"/>
  <c r="BX38" i="47"/>
  <c r="BX39" i="47" s="1"/>
  <c r="BZ38" i="47"/>
  <c r="CA38" i="47"/>
  <c r="CL38" i="47" s="1"/>
  <c r="CB38" i="47"/>
  <c r="CB39" i="47" s="1"/>
  <c r="CL39" i="47" s="1"/>
  <c r="CC38" i="47"/>
  <c r="CC39" i="47" s="1"/>
  <c r="CD38" i="47"/>
  <c r="CE38" i="47"/>
  <c r="CE39" i="47" s="1"/>
  <c r="CF38" i="47"/>
  <c r="CF39" i="47" s="1"/>
  <c r="CG38" i="47"/>
  <c r="CH38" i="47"/>
  <c r="CI38" i="47"/>
  <c r="CJ38" i="47"/>
  <c r="CJ39" i="47" s="1"/>
  <c r="CK38" i="47"/>
  <c r="CK39" i="47" s="1"/>
  <c r="CM38" i="47"/>
  <c r="CY38" i="47" s="1"/>
  <c r="CN38" i="47"/>
  <c r="CN39" i="47" s="1"/>
  <c r="CO38" i="47"/>
  <c r="CP38" i="47"/>
  <c r="CQ38" i="47"/>
  <c r="CR38" i="47"/>
  <c r="CR39" i="47" s="1"/>
  <c r="CS38" i="47"/>
  <c r="CS39" i="47" s="1"/>
  <c r="CT38" i="47"/>
  <c r="CU38" i="47"/>
  <c r="CU39" i="47" s="1"/>
  <c r="CV38" i="47"/>
  <c r="CV39" i="47" s="1"/>
  <c r="CW38" i="47"/>
  <c r="CX38" i="47"/>
  <c r="B39" i="47"/>
  <c r="E39" i="47"/>
  <c r="F39" i="47"/>
  <c r="G39" i="47"/>
  <c r="J39" i="47"/>
  <c r="M39" i="47"/>
  <c r="N39" i="47"/>
  <c r="O39" i="47"/>
  <c r="R39" i="47"/>
  <c r="U39" i="47"/>
  <c r="V39" i="47"/>
  <c r="W39" i="47"/>
  <c r="Z39" i="47"/>
  <c r="AC39" i="47"/>
  <c r="AD39" i="47"/>
  <c r="AE39" i="47"/>
  <c r="AH39" i="47"/>
  <c r="AK39" i="47"/>
  <c r="AM39" i="47"/>
  <c r="AP39" i="47"/>
  <c r="AS39" i="47"/>
  <c r="AT39" i="47"/>
  <c r="AU39" i="47"/>
  <c r="AX39" i="47"/>
  <c r="BA39" i="47"/>
  <c r="BB39" i="47"/>
  <c r="BC39" i="47"/>
  <c r="BF39" i="47"/>
  <c r="BI39" i="47"/>
  <c r="BJ39" i="47"/>
  <c r="BK39" i="47"/>
  <c r="BN39" i="47"/>
  <c r="BQ39" i="47"/>
  <c r="BR39" i="47"/>
  <c r="BS39" i="47"/>
  <c r="BV39" i="47"/>
  <c r="BZ39" i="47"/>
  <c r="CA39" i="47"/>
  <c r="CD39" i="47"/>
  <c r="CG39" i="47"/>
  <c r="CH39" i="47"/>
  <c r="CI39" i="47"/>
  <c r="CO39" i="47"/>
  <c r="CP39" i="47"/>
  <c r="CQ39" i="47"/>
  <c r="CT39" i="47"/>
  <c r="CW39" i="47"/>
  <c r="CX39" i="47"/>
  <c r="CY39" i="50" l="1"/>
  <c r="L39" i="50"/>
  <c r="Y39" i="50"/>
  <c r="AL39" i="50"/>
  <c r="CL39" i="50"/>
  <c r="AY39" i="50"/>
  <c r="L38" i="50"/>
  <c r="AY38" i="50"/>
  <c r="AZ39" i="50"/>
  <c r="BL39" i="50" s="1"/>
  <c r="BM39" i="50"/>
  <c r="BY39" i="50" s="1"/>
  <c r="L39" i="47"/>
  <c r="BL39" i="47"/>
  <c r="Y39" i="47"/>
  <c r="AY39" i="47"/>
  <c r="AL39" i="47"/>
  <c r="CM39" i="47"/>
  <c r="CY39" i="47" s="1"/>
  <c r="S39" i="47"/>
  <c r="C39" i="47"/>
  <c r="BL38" i="47"/>
  <c r="BM39" i="47"/>
  <c r="BY39" i="47" s="1"/>
  <c r="L6" i="45"/>
  <c r="Y6" i="45"/>
  <c r="AL6" i="45"/>
  <c r="AY6" i="45"/>
  <c r="BL6" i="45"/>
  <c r="BY6" i="45"/>
  <c r="CL6" i="45"/>
  <c r="CY6" i="45"/>
  <c r="L7" i="45"/>
  <c r="Y7" i="45"/>
  <c r="AL7" i="45"/>
  <c r="AY7" i="45"/>
  <c r="BL7" i="45"/>
  <c r="BY7" i="45"/>
  <c r="CL7" i="45"/>
  <c r="CY7" i="45"/>
  <c r="L8" i="45"/>
  <c r="Y8" i="45"/>
  <c r="AL8" i="45"/>
  <c r="AY8" i="45"/>
  <c r="BL8" i="45"/>
  <c r="BY8" i="45"/>
  <c r="CL8" i="45"/>
  <c r="CY8" i="45"/>
  <c r="L9" i="45"/>
  <c r="Y9" i="45"/>
  <c r="AL9" i="45"/>
  <c r="AY9" i="45"/>
  <c r="BL9" i="45"/>
  <c r="BY9" i="45"/>
  <c r="CL9" i="45"/>
  <c r="CY9" i="45"/>
  <c r="L10" i="45"/>
  <c r="Y10" i="45"/>
  <c r="AL10" i="45"/>
  <c r="AY10" i="45"/>
  <c r="BL10" i="45"/>
  <c r="BY10" i="45"/>
  <c r="CL10" i="45"/>
  <c r="CY10" i="45"/>
  <c r="L11" i="45"/>
  <c r="Y11" i="45"/>
  <c r="AL11" i="45"/>
  <c r="AY11" i="45"/>
  <c r="BL11" i="45"/>
  <c r="BY11" i="45"/>
  <c r="CL11" i="45"/>
  <c r="CY11" i="45"/>
  <c r="L12" i="45"/>
  <c r="Y12" i="45"/>
  <c r="AL12" i="45"/>
  <c r="AY12" i="45"/>
  <c r="BL12" i="45"/>
  <c r="BY12" i="45"/>
  <c r="CL12" i="45"/>
  <c r="CY12" i="45"/>
  <c r="L13" i="45"/>
  <c r="Y13" i="45"/>
  <c r="AL13" i="45"/>
  <c r="AY13" i="45"/>
  <c r="BL13" i="45"/>
  <c r="BY13" i="45"/>
  <c r="CL13" i="45"/>
  <c r="CY13" i="45"/>
  <c r="L14" i="45"/>
  <c r="Y14" i="45"/>
  <c r="AL14" i="45"/>
  <c r="AY14" i="45"/>
  <c r="BL14" i="45"/>
  <c r="BY14" i="45"/>
  <c r="CL14" i="45"/>
  <c r="CY14" i="45"/>
  <c r="L15" i="45"/>
  <c r="Y15" i="45"/>
  <c r="AL15" i="45"/>
  <c r="AY15" i="45"/>
  <c r="BL15" i="45"/>
  <c r="BY15" i="45"/>
  <c r="CL15" i="45"/>
  <c r="CY15" i="45"/>
  <c r="L16" i="45"/>
  <c r="Y16" i="45"/>
  <c r="AL16" i="45"/>
  <c r="AY16" i="45"/>
  <c r="BL16" i="45"/>
  <c r="BY16" i="45"/>
  <c r="CL16" i="45"/>
  <c r="CY16" i="45"/>
  <c r="L17" i="45"/>
  <c r="Y17" i="45"/>
  <c r="AL17" i="45"/>
  <c r="AY17" i="45"/>
  <c r="BL17" i="45"/>
  <c r="BY17" i="45"/>
  <c r="CL17" i="45"/>
  <c r="CY17" i="45"/>
  <c r="L18" i="45"/>
  <c r="Y18" i="45"/>
  <c r="AL18" i="45"/>
  <c r="AY18" i="45"/>
  <c r="BL18" i="45"/>
  <c r="BY18" i="45"/>
  <c r="CL18" i="45"/>
  <c r="CY18" i="45"/>
  <c r="L19" i="45"/>
  <c r="Y19" i="45"/>
  <c r="AL19" i="45"/>
  <c r="AY19" i="45"/>
  <c r="BL19" i="45"/>
  <c r="BY19" i="45"/>
  <c r="CL19" i="45"/>
  <c r="CY19" i="45"/>
  <c r="L20" i="45"/>
  <c r="Y20" i="45"/>
  <c r="AL20" i="45"/>
  <c r="AY20" i="45"/>
  <c r="BL20" i="45"/>
  <c r="BY20" i="45"/>
  <c r="CL20" i="45"/>
  <c r="CY20" i="45"/>
  <c r="L21" i="45"/>
  <c r="Y21" i="45"/>
  <c r="AL21" i="45"/>
  <c r="AY21" i="45"/>
  <c r="BL21" i="45"/>
  <c r="BY21" i="45"/>
  <c r="CL21" i="45"/>
  <c r="CY21" i="45"/>
  <c r="L22" i="45"/>
  <c r="Y22" i="45"/>
  <c r="AL22" i="45"/>
  <c r="AY22" i="45"/>
  <c r="BL22" i="45"/>
  <c r="BY22" i="45"/>
  <c r="CL22" i="45"/>
  <c r="CY22" i="45"/>
  <c r="L23" i="45"/>
  <c r="Y23" i="45"/>
  <c r="AL23" i="45"/>
  <c r="AY23" i="45"/>
  <c r="BL23" i="45"/>
  <c r="BY23" i="45"/>
  <c r="CL23" i="45"/>
  <c r="CY23" i="45"/>
  <c r="L24" i="45"/>
  <c r="Y24" i="45"/>
  <c r="AL24" i="45"/>
  <c r="AY24" i="45"/>
  <c r="BL24" i="45"/>
  <c r="BY24" i="45"/>
  <c r="CL24" i="45"/>
  <c r="CY24" i="45"/>
  <c r="L25" i="45"/>
  <c r="Y25" i="45"/>
  <c r="AL25" i="45"/>
  <c r="AY25" i="45"/>
  <c r="BL25" i="45"/>
  <c r="BY25" i="45"/>
  <c r="CL25" i="45"/>
  <c r="CY25" i="45"/>
  <c r="L26" i="45"/>
  <c r="Y26" i="45"/>
  <c r="AL26" i="45"/>
  <c r="AY26" i="45"/>
  <c r="BL26" i="45"/>
  <c r="BY26" i="45"/>
  <c r="CL26" i="45"/>
  <c r="CY26" i="45"/>
  <c r="L27" i="45"/>
  <c r="Y27" i="45"/>
  <c r="AL27" i="45"/>
  <c r="AY27" i="45"/>
  <c r="BL27" i="45"/>
  <c r="BY27" i="45"/>
  <c r="CL27" i="45"/>
  <c r="CY27" i="45"/>
  <c r="L28" i="45"/>
  <c r="Y28" i="45"/>
  <c r="AL28" i="45"/>
  <c r="AY28" i="45"/>
  <c r="BL28" i="45"/>
  <c r="BY28" i="45"/>
  <c r="CL28" i="45"/>
  <c r="CY28" i="45"/>
  <c r="L29" i="45"/>
  <c r="Y29" i="45"/>
  <c r="AL29" i="45"/>
  <c r="AY29" i="45"/>
  <c r="BL29" i="45"/>
  <c r="BY29" i="45"/>
  <c r="CL29" i="45"/>
  <c r="CY29" i="45"/>
  <c r="L30" i="45"/>
  <c r="Y30" i="45"/>
  <c r="AL30" i="45"/>
  <c r="AY30" i="45"/>
  <c r="BL30" i="45"/>
  <c r="BY30" i="45"/>
  <c r="CL30" i="45"/>
  <c r="CY30" i="45"/>
  <c r="L31" i="45"/>
  <c r="Y31" i="45"/>
  <c r="AL31" i="45"/>
  <c r="AY31" i="45"/>
  <c r="BL31" i="45"/>
  <c r="BY31" i="45"/>
  <c r="CL31" i="45"/>
  <c r="CY31" i="45"/>
  <c r="L32" i="45"/>
  <c r="Y32" i="45"/>
  <c r="AL32" i="45"/>
  <c r="AY32" i="45"/>
  <c r="BL32" i="45"/>
  <c r="BY32" i="45"/>
  <c r="CL32" i="45"/>
  <c r="CY32" i="45"/>
  <c r="L33" i="45"/>
  <c r="Y33" i="45"/>
  <c r="AL33" i="45"/>
  <c r="AY33" i="45"/>
  <c r="BL33" i="45"/>
  <c r="BY33" i="45"/>
  <c r="CL33" i="45"/>
  <c r="CY33" i="45"/>
  <c r="L34" i="45"/>
  <c r="Y34" i="45"/>
  <c r="AL34" i="45"/>
  <c r="AY34" i="45"/>
  <c r="BL34" i="45"/>
  <c r="BY34" i="45"/>
  <c r="CL34" i="45"/>
  <c r="CY34" i="45"/>
  <c r="L35" i="45"/>
  <c r="Y35" i="45"/>
  <c r="AL35" i="45"/>
  <c r="AY35" i="45"/>
  <c r="BL35" i="45"/>
  <c r="BY35" i="45"/>
  <c r="CL35" i="45"/>
  <c r="CY35" i="45"/>
  <c r="L36" i="45"/>
  <c r="Y36" i="45"/>
  <c r="AL36" i="45"/>
  <c r="AY36" i="45"/>
  <c r="BL36" i="45"/>
  <c r="BY36" i="45"/>
  <c r="CL36" i="45"/>
  <c r="CY36" i="45"/>
  <c r="B37" i="45"/>
  <c r="C37" i="45"/>
  <c r="D37" i="45"/>
  <c r="E37" i="45"/>
  <c r="L37" i="45" s="1"/>
  <c r="F37" i="45"/>
  <c r="G37" i="45"/>
  <c r="H37" i="45"/>
  <c r="I37" i="45"/>
  <c r="J37" i="45"/>
  <c r="K37" i="45"/>
  <c r="M37" i="45"/>
  <c r="AL45" i="45" s="1"/>
  <c r="N37" i="45"/>
  <c r="O37" i="45"/>
  <c r="P37" i="45"/>
  <c r="Q37" i="45"/>
  <c r="R37" i="45"/>
  <c r="S37" i="45"/>
  <c r="T37" i="45"/>
  <c r="U37" i="45"/>
  <c r="Y37" i="45" s="1"/>
  <c r="V37" i="45"/>
  <c r="W37" i="45"/>
  <c r="X37" i="45"/>
  <c r="Z37" i="45"/>
  <c r="AA37" i="45"/>
  <c r="AB37" i="45"/>
  <c r="AC37" i="45"/>
  <c r="AL37" i="45" s="1"/>
  <c r="AD37" i="45"/>
  <c r="AE37" i="45"/>
  <c r="AF37" i="45"/>
  <c r="AG37" i="45"/>
  <c r="AH37" i="45"/>
  <c r="AI37" i="45"/>
  <c r="AJ37" i="45"/>
  <c r="AK37" i="45"/>
  <c r="AM37" i="45"/>
  <c r="AN37" i="45"/>
  <c r="AO37" i="45"/>
  <c r="AY37" i="45" s="1"/>
  <c r="AP37" i="45"/>
  <c r="AQ37" i="45"/>
  <c r="AR37" i="45"/>
  <c r="AS37" i="45"/>
  <c r="AT37" i="45"/>
  <c r="AU37" i="45"/>
  <c r="AV37" i="45"/>
  <c r="AW37" i="45"/>
  <c r="AX37" i="45"/>
  <c r="AZ37" i="45"/>
  <c r="BA37" i="45"/>
  <c r="BL37" i="45" s="1"/>
  <c r="BB37" i="45"/>
  <c r="BC37" i="45"/>
  <c r="BD37" i="45"/>
  <c r="BE37" i="45"/>
  <c r="BF37" i="45"/>
  <c r="BG37" i="45"/>
  <c r="BH37" i="45"/>
  <c r="BI37" i="45"/>
  <c r="BJ37" i="45"/>
  <c r="BK37" i="45"/>
  <c r="BM37" i="45"/>
  <c r="BN37" i="45"/>
  <c r="BO37" i="45"/>
  <c r="BP37" i="45"/>
  <c r="BQ37" i="45"/>
  <c r="BY37" i="45" s="1"/>
  <c r="BR37" i="45"/>
  <c r="BS37" i="45"/>
  <c r="BT37" i="45"/>
  <c r="BU37" i="45"/>
  <c r="BV37" i="45"/>
  <c r="BW37" i="45"/>
  <c r="BX37" i="45"/>
  <c r="BZ37" i="45"/>
  <c r="CA37" i="45"/>
  <c r="CB37" i="45"/>
  <c r="CC37" i="45"/>
  <c r="CL37" i="45" s="1"/>
  <c r="CD37" i="45"/>
  <c r="CE37" i="45"/>
  <c r="CF37" i="45"/>
  <c r="CG37" i="45"/>
  <c r="CH37" i="45"/>
  <c r="CI37" i="45"/>
  <c r="CJ37" i="45"/>
  <c r="CK37" i="45"/>
  <c r="CM37" i="45"/>
  <c r="CN37" i="45"/>
  <c r="CO37" i="45"/>
  <c r="CY37" i="45" s="1"/>
  <c r="CP37" i="45"/>
  <c r="CQ37" i="45"/>
  <c r="CR37" i="45"/>
  <c r="CS37" i="45"/>
  <c r="CT37" i="45"/>
  <c r="CU37" i="45"/>
  <c r="CV37" i="45"/>
  <c r="CW37" i="45"/>
  <c r="CX37" i="45"/>
  <c r="B38" i="45"/>
  <c r="C38" i="45"/>
  <c r="L38" i="45" s="1"/>
  <c r="D38" i="45"/>
  <c r="E38" i="45"/>
  <c r="F38" i="45"/>
  <c r="G38" i="45"/>
  <c r="G39" i="45" s="1"/>
  <c r="H38" i="45"/>
  <c r="I38" i="45"/>
  <c r="J38" i="45"/>
  <c r="K38" i="45"/>
  <c r="K39" i="45" s="1"/>
  <c r="M38" i="45"/>
  <c r="N38" i="45"/>
  <c r="O38" i="45"/>
  <c r="Y38" i="45" s="1"/>
  <c r="P38" i="45"/>
  <c r="Q38" i="45"/>
  <c r="R38" i="45"/>
  <c r="S38" i="45"/>
  <c r="S39" i="45" s="1"/>
  <c r="T38" i="45"/>
  <c r="U38" i="45"/>
  <c r="V38" i="45"/>
  <c r="W38" i="45"/>
  <c r="W39" i="45" s="1"/>
  <c r="X38" i="45"/>
  <c r="Z38" i="45"/>
  <c r="AA38" i="45"/>
  <c r="AA39" i="45" s="1"/>
  <c r="AB38" i="45"/>
  <c r="AC38" i="45"/>
  <c r="AD38" i="45"/>
  <c r="AE38" i="45"/>
  <c r="AE39" i="45" s="1"/>
  <c r="AF38" i="45"/>
  <c r="AG38" i="45"/>
  <c r="AH38" i="45"/>
  <c r="AI38" i="45"/>
  <c r="AI39" i="45" s="1"/>
  <c r="AJ38" i="45"/>
  <c r="AK38" i="45"/>
  <c r="AM38" i="45"/>
  <c r="AM39" i="45" s="1"/>
  <c r="AN38" i="45"/>
  <c r="AO38" i="45"/>
  <c r="AP38" i="45"/>
  <c r="AQ38" i="45"/>
  <c r="AQ39" i="45" s="1"/>
  <c r="AR38" i="45"/>
  <c r="AS38" i="45"/>
  <c r="AT38" i="45"/>
  <c r="AU38" i="45"/>
  <c r="AU39" i="45" s="1"/>
  <c r="AV38" i="45"/>
  <c r="AW38" i="45"/>
  <c r="AX38" i="45"/>
  <c r="AY38" i="45"/>
  <c r="AZ38" i="45"/>
  <c r="BA38" i="45"/>
  <c r="BB38" i="45"/>
  <c r="BC38" i="45"/>
  <c r="BL38" i="45" s="1"/>
  <c r="BD38" i="45"/>
  <c r="BE38" i="45"/>
  <c r="BF38" i="45"/>
  <c r="BG38" i="45"/>
  <c r="BG39" i="45" s="1"/>
  <c r="BH38" i="45"/>
  <c r="BI38" i="45"/>
  <c r="BJ38" i="45"/>
  <c r="BK38" i="45"/>
  <c r="BK39" i="45" s="1"/>
  <c r="BM38" i="45"/>
  <c r="BN38" i="45"/>
  <c r="BO38" i="45"/>
  <c r="BY38" i="45" s="1"/>
  <c r="BP38" i="45"/>
  <c r="BQ38" i="45"/>
  <c r="BR38" i="45"/>
  <c r="BS38" i="45"/>
  <c r="BS39" i="45" s="1"/>
  <c r="BT38" i="45"/>
  <c r="BU38" i="45"/>
  <c r="BV38" i="45"/>
  <c r="BW38" i="45"/>
  <c r="BW39" i="45" s="1"/>
  <c r="BX38" i="45"/>
  <c r="BZ38" i="45"/>
  <c r="CA38" i="45"/>
  <c r="CA39" i="45" s="1"/>
  <c r="CB38" i="45"/>
  <c r="CC38" i="45"/>
  <c r="CD38" i="45"/>
  <c r="CE38" i="45"/>
  <c r="CE39" i="45" s="1"/>
  <c r="CF38" i="45"/>
  <c r="CG38" i="45"/>
  <c r="CH38" i="45"/>
  <c r="CI38" i="45"/>
  <c r="CI39" i="45" s="1"/>
  <c r="CJ38" i="45"/>
  <c r="CK38" i="45"/>
  <c r="CM38" i="45"/>
  <c r="CM39" i="45" s="1"/>
  <c r="CN38" i="45"/>
  <c r="CO38" i="45"/>
  <c r="CP38" i="45"/>
  <c r="CQ38" i="45"/>
  <c r="CQ39" i="45" s="1"/>
  <c r="CR38" i="45"/>
  <c r="CS38" i="45"/>
  <c r="CT38" i="45"/>
  <c r="CU38" i="45"/>
  <c r="CU39" i="45" s="1"/>
  <c r="CV38" i="45"/>
  <c r="CW38" i="45"/>
  <c r="CX38" i="45"/>
  <c r="B39" i="45"/>
  <c r="D39" i="45"/>
  <c r="E39" i="45"/>
  <c r="F39" i="45"/>
  <c r="H39" i="45"/>
  <c r="I39" i="45"/>
  <c r="J39" i="45"/>
  <c r="M39" i="45"/>
  <c r="N39" i="45"/>
  <c r="P39" i="45"/>
  <c r="Q39" i="45"/>
  <c r="R39" i="45"/>
  <c r="T39" i="45"/>
  <c r="U39" i="45"/>
  <c r="V39" i="45"/>
  <c r="X39" i="45"/>
  <c r="Z39" i="45"/>
  <c r="AB39" i="45"/>
  <c r="AC39" i="45"/>
  <c r="AD39" i="45"/>
  <c r="AF39" i="45"/>
  <c r="AG39" i="45"/>
  <c r="AH39" i="45"/>
  <c r="AJ39" i="45"/>
  <c r="AK39" i="45"/>
  <c r="AN39" i="45"/>
  <c r="AO39" i="45"/>
  <c r="AP39" i="45"/>
  <c r="AR39" i="45"/>
  <c r="AS39" i="45"/>
  <c r="AT39" i="45"/>
  <c r="AV39" i="45"/>
  <c r="AW39" i="45"/>
  <c r="AX39" i="45"/>
  <c r="AZ39" i="45"/>
  <c r="BA39" i="45"/>
  <c r="BB39" i="45"/>
  <c r="BD39" i="45"/>
  <c r="BE39" i="45"/>
  <c r="BF39" i="45"/>
  <c r="BH39" i="45"/>
  <c r="BI39" i="45"/>
  <c r="BJ39" i="45"/>
  <c r="BM39" i="45"/>
  <c r="BN39" i="45"/>
  <c r="BP39" i="45"/>
  <c r="BQ39" i="45"/>
  <c r="BR39" i="45"/>
  <c r="BT39" i="45"/>
  <c r="BU39" i="45"/>
  <c r="BV39" i="45"/>
  <c r="BX39" i="45"/>
  <c r="BZ39" i="45"/>
  <c r="CB39" i="45"/>
  <c r="CC39" i="45"/>
  <c r="CD39" i="45"/>
  <c r="CF39" i="45"/>
  <c r="CG39" i="45"/>
  <c r="CH39" i="45"/>
  <c r="CJ39" i="45"/>
  <c r="CK39" i="45"/>
  <c r="CN39" i="45"/>
  <c r="CO39" i="45"/>
  <c r="CP39" i="45"/>
  <c r="CR39" i="45"/>
  <c r="CS39" i="45"/>
  <c r="CT39" i="45"/>
  <c r="CV39" i="45"/>
  <c r="CW39" i="45"/>
  <c r="CX39" i="45"/>
  <c r="CX39" i="42"/>
  <c r="CU39" i="42"/>
  <c r="CT39" i="42"/>
  <c r="CP39" i="42"/>
  <c r="CM39" i="42"/>
  <c r="CI39" i="42"/>
  <c r="CH39" i="42"/>
  <c r="CE39" i="42"/>
  <c r="CD39" i="42"/>
  <c r="CA39" i="42"/>
  <c r="BZ39" i="42"/>
  <c r="CL39" i="42" s="1"/>
  <c r="BW39" i="42"/>
  <c r="BV39" i="42"/>
  <c r="BS39" i="42"/>
  <c r="BR39" i="42"/>
  <c r="BO39" i="42"/>
  <c r="BN39" i="42"/>
  <c r="BK39" i="42"/>
  <c r="BJ39" i="42"/>
  <c r="BG39" i="42"/>
  <c r="BF39" i="42"/>
  <c r="BC39" i="42"/>
  <c r="BB39" i="42"/>
  <c r="AX39" i="42"/>
  <c r="AU39" i="42"/>
  <c r="AT39" i="42"/>
  <c r="AQ39" i="42"/>
  <c r="AP39" i="42"/>
  <c r="AM39" i="42"/>
  <c r="AI39" i="42"/>
  <c r="AH39" i="42"/>
  <c r="AE39" i="42"/>
  <c r="AD39" i="42"/>
  <c r="AA39" i="42"/>
  <c r="Z39" i="42"/>
  <c r="AL39" i="42" s="1"/>
  <c r="W39" i="42"/>
  <c r="V39" i="42"/>
  <c r="S39" i="42"/>
  <c r="R39" i="42"/>
  <c r="O39" i="42"/>
  <c r="N39" i="42"/>
  <c r="K39" i="42"/>
  <c r="J39" i="42"/>
  <c r="G39" i="42"/>
  <c r="F39" i="42"/>
  <c r="C39" i="42"/>
  <c r="B39" i="42"/>
  <c r="CX38" i="42"/>
  <c r="CW38" i="42"/>
  <c r="CW39" i="42" s="1"/>
  <c r="CV38" i="42"/>
  <c r="CV39" i="42" s="1"/>
  <c r="CU38" i="42"/>
  <c r="CT38" i="42"/>
  <c r="CS38" i="42"/>
  <c r="CS39" i="42" s="1"/>
  <c r="CP38" i="42"/>
  <c r="CO38" i="42"/>
  <c r="CO39" i="42" s="1"/>
  <c r="CN38" i="42"/>
  <c r="CN39" i="42" s="1"/>
  <c r="CM38" i="42"/>
  <c r="CY38" i="42" s="1"/>
  <c r="CK38" i="42"/>
  <c r="CK39" i="42" s="1"/>
  <c r="CJ38" i="42"/>
  <c r="CJ39" i="42" s="1"/>
  <c r="CI38" i="42"/>
  <c r="CH38" i="42"/>
  <c r="CG38" i="42"/>
  <c r="CG39" i="42" s="1"/>
  <c r="CF38" i="42"/>
  <c r="CF39" i="42" s="1"/>
  <c r="CE38" i="42"/>
  <c r="CD38" i="42"/>
  <c r="CC38" i="42"/>
  <c r="CC39" i="42" s="1"/>
  <c r="CB38" i="42"/>
  <c r="CB39" i="42" s="1"/>
  <c r="CA38" i="42"/>
  <c r="BZ38" i="42"/>
  <c r="CL38" i="42" s="1"/>
  <c r="BX38" i="42"/>
  <c r="BX39" i="42" s="1"/>
  <c r="BW38" i="42"/>
  <c r="BV38" i="42"/>
  <c r="BU38" i="42"/>
  <c r="BU39" i="42" s="1"/>
  <c r="BT38" i="42"/>
  <c r="BT39" i="42" s="1"/>
  <c r="BS38" i="42"/>
  <c r="BR38" i="42"/>
  <c r="BQ38" i="42"/>
  <c r="BQ39" i="42" s="1"/>
  <c r="BP38" i="42"/>
  <c r="BP39" i="42" s="1"/>
  <c r="BO38" i="42"/>
  <c r="BN38" i="42"/>
  <c r="BM38" i="42"/>
  <c r="BM39" i="42" s="1"/>
  <c r="BY39" i="42" s="1"/>
  <c r="BK38" i="42"/>
  <c r="BJ38" i="42"/>
  <c r="BI38" i="42"/>
  <c r="BI39" i="42" s="1"/>
  <c r="BH38" i="42"/>
  <c r="BH39" i="42" s="1"/>
  <c r="BG38" i="42"/>
  <c r="BF38" i="42"/>
  <c r="BE38" i="42"/>
  <c r="BE39" i="42" s="1"/>
  <c r="BD38" i="42"/>
  <c r="BD39" i="42" s="1"/>
  <c r="BC38" i="42"/>
  <c r="BB38" i="42"/>
  <c r="BA38" i="42"/>
  <c r="BA39" i="42" s="1"/>
  <c r="AZ38" i="42"/>
  <c r="AZ39" i="42" s="1"/>
  <c r="BL39" i="42" s="1"/>
  <c r="AX38" i="42"/>
  <c r="AW38" i="42"/>
  <c r="AW39" i="42" s="1"/>
  <c r="AV38" i="42"/>
  <c r="AV39" i="42" s="1"/>
  <c r="AU38" i="42"/>
  <c r="AT38" i="42"/>
  <c r="AS38" i="42"/>
  <c r="AS39" i="42" s="1"/>
  <c r="AR38" i="42"/>
  <c r="AR39" i="42" s="1"/>
  <c r="AQ38" i="42"/>
  <c r="AP38" i="42"/>
  <c r="AO38" i="42"/>
  <c r="AO39" i="42" s="1"/>
  <c r="AN38" i="42"/>
  <c r="AN39" i="42" s="1"/>
  <c r="AM38" i="42"/>
  <c r="AY38" i="42" s="1"/>
  <c r="AK38" i="42"/>
  <c r="AK39" i="42" s="1"/>
  <c r="AJ38" i="42"/>
  <c r="AJ39" i="42" s="1"/>
  <c r="AI38" i="42"/>
  <c r="AH38" i="42"/>
  <c r="AG38" i="42"/>
  <c r="AG39" i="42" s="1"/>
  <c r="AF38" i="42"/>
  <c r="AF39" i="42" s="1"/>
  <c r="AE38" i="42"/>
  <c r="AD38" i="42"/>
  <c r="AC38" i="42"/>
  <c r="AC39" i="42" s="1"/>
  <c r="AB38" i="42"/>
  <c r="AB39" i="42" s="1"/>
  <c r="AA38" i="42"/>
  <c r="Z38" i="42"/>
  <c r="AL38" i="42" s="1"/>
  <c r="X38" i="42"/>
  <c r="X39" i="42" s="1"/>
  <c r="W38" i="42"/>
  <c r="V38" i="42"/>
  <c r="U38" i="42"/>
  <c r="U39" i="42" s="1"/>
  <c r="T38" i="42"/>
  <c r="T39" i="42" s="1"/>
  <c r="S38" i="42"/>
  <c r="R38" i="42"/>
  <c r="Q38" i="42"/>
  <c r="Q39" i="42" s="1"/>
  <c r="P38" i="42"/>
  <c r="P39" i="42" s="1"/>
  <c r="O38" i="42"/>
  <c r="N38" i="42"/>
  <c r="M38" i="42"/>
  <c r="Y38" i="42" s="1"/>
  <c r="K38" i="42"/>
  <c r="J38" i="42"/>
  <c r="I38" i="42"/>
  <c r="I39" i="42" s="1"/>
  <c r="H38" i="42"/>
  <c r="H39" i="42" s="1"/>
  <c r="G38" i="42"/>
  <c r="F38" i="42"/>
  <c r="E38" i="42"/>
  <c r="E39" i="42" s="1"/>
  <c r="D38" i="42"/>
  <c r="D39" i="42" s="1"/>
  <c r="C38" i="42"/>
  <c r="B38" i="42"/>
  <c r="CX37" i="42"/>
  <c r="CW37" i="42"/>
  <c r="CV37" i="42"/>
  <c r="CU37" i="42"/>
  <c r="CT37" i="42"/>
  <c r="CS37" i="42"/>
  <c r="CP37" i="42"/>
  <c r="CO37" i="42"/>
  <c r="CN37" i="42"/>
  <c r="CM37" i="42"/>
  <c r="CY37" i="42" s="1"/>
  <c r="CK37" i="42"/>
  <c r="CJ37" i="42"/>
  <c r="CI37" i="42"/>
  <c r="CH37" i="42"/>
  <c r="CG37" i="42"/>
  <c r="CF37" i="42"/>
  <c r="CE37" i="42"/>
  <c r="CD37" i="42"/>
  <c r="CC37" i="42"/>
  <c r="CB37" i="42"/>
  <c r="CA37" i="42"/>
  <c r="BZ37" i="42"/>
  <c r="CL37" i="42" s="1"/>
  <c r="BX37" i="42"/>
  <c r="BW37" i="42"/>
  <c r="BV37" i="42"/>
  <c r="BU37" i="42"/>
  <c r="BT37" i="42"/>
  <c r="BS37" i="42"/>
  <c r="BR37" i="42"/>
  <c r="BQ37" i="42"/>
  <c r="BP37" i="42"/>
  <c r="BO37" i="42"/>
  <c r="BN37" i="42"/>
  <c r="BM37" i="42"/>
  <c r="BY37" i="42" s="1"/>
  <c r="BK37" i="42"/>
  <c r="BJ37" i="42"/>
  <c r="BI37" i="42"/>
  <c r="BH37" i="42"/>
  <c r="BG37" i="42"/>
  <c r="BF37" i="42"/>
  <c r="BE37" i="42"/>
  <c r="BD37" i="42"/>
  <c r="BC37" i="42"/>
  <c r="BB37" i="42"/>
  <c r="BA37" i="42"/>
  <c r="AZ37" i="42"/>
  <c r="BL37" i="42" s="1"/>
  <c r="AX37" i="42"/>
  <c r="AW37" i="42"/>
  <c r="AV37" i="42"/>
  <c r="AU37" i="42"/>
  <c r="AT37" i="42"/>
  <c r="AS37" i="42"/>
  <c r="AR37" i="42"/>
  <c r="AQ37" i="42"/>
  <c r="AP37" i="42"/>
  <c r="AO37" i="42"/>
  <c r="AN37" i="42"/>
  <c r="AM37" i="42"/>
  <c r="AY37" i="42" s="1"/>
  <c r="AK37" i="42"/>
  <c r="AJ37" i="42"/>
  <c r="AI37" i="42"/>
  <c r="AH37" i="42"/>
  <c r="AG37" i="42"/>
  <c r="AF37" i="42"/>
  <c r="AE37" i="42"/>
  <c r="AD37" i="42"/>
  <c r="AC37" i="42"/>
  <c r="AB37" i="42"/>
  <c r="AA37" i="42"/>
  <c r="Z37" i="42"/>
  <c r="AL37" i="42" s="1"/>
  <c r="X37" i="42"/>
  <c r="W37" i="42"/>
  <c r="V37" i="42"/>
  <c r="U37" i="42"/>
  <c r="T37" i="42"/>
  <c r="S37" i="42"/>
  <c r="R37" i="42"/>
  <c r="Q37" i="42"/>
  <c r="P37" i="42"/>
  <c r="O37" i="42"/>
  <c r="N37" i="42"/>
  <c r="M37" i="42"/>
  <c r="Y37" i="42" s="1"/>
  <c r="K37" i="42"/>
  <c r="AL45" i="42" s="1"/>
  <c r="J37" i="42"/>
  <c r="H37" i="42"/>
  <c r="G37" i="42"/>
  <c r="F37" i="42"/>
  <c r="E37" i="42"/>
  <c r="D37" i="42"/>
  <c r="C37" i="42"/>
  <c r="B37" i="42"/>
  <c r="L37" i="42" s="1"/>
  <c r="CY36" i="42"/>
  <c r="CL36" i="42"/>
  <c r="BY36" i="42"/>
  <c r="BL36" i="42"/>
  <c r="AY36" i="42"/>
  <c r="AL36" i="42"/>
  <c r="Y36" i="42"/>
  <c r="L36" i="42"/>
  <c r="CY35" i="42"/>
  <c r="CL35" i="42"/>
  <c r="BY35" i="42"/>
  <c r="BL35" i="42"/>
  <c r="AY35" i="42"/>
  <c r="AL35" i="42"/>
  <c r="Y35" i="42"/>
  <c r="L35" i="42"/>
  <c r="CY34" i="42"/>
  <c r="CL34" i="42"/>
  <c r="BY34" i="42"/>
  <c r="BL34" i="42"/>
  <c r="AY34" i="42"/>
  <c r="AL34" i="42"/>
  <c r="Y34" i="42"/>
  <c r="L34" i="42"/>
  <c r="CY33" i="42"/>
  <c r="CL33" i="42"/>
  <c r="BY33" i="42"/>
  <c r="BL33" i="42"/>
  <c r="AY33" i="42"/>
  <c r="AL33" i="42"/>
  <c r="Y33" i="42"/>
  <c r="L33" i="42"/>
  <c r="CY32" i="42"/>
  <c r="CL32" i="42"/>
  <c r="BY32" i="42"/>
  <c r="BL32" i="42"/>
  <c r="AY32" i="42"/>
  <c r="AL32" i="42"/>
  <c r="Y32" i="42"/>
  <c r="L32" i="42"/>
  <c r="CY31" i="42"/>
  <c r="CL31" i="42"/>
  <c r="BY31" i="42"/>
  <c r="BL31" i="42"/>
  <c r="AY31" i="42"/>
  <c r="AL31" i="42"/>
  <c r="Y31" i="42"/>
  <c r="L31" i="42"/>
  <c r="CY30" i="42"/>
  <c r="CL30" i="42"/>
  <c r="BY30" i="42"/>
  <c r="BL30" i="42"/>
  <c r="AY30" i="42"/>
  <c r="AL30" i="42"/>
  <c r="Y30" i="42"/>
  <c r="L30" i="42"/>
  <c r="CY29" i="42"/>
  <c r="CL29" i="42"/>
  <c r="BY29" i="42"/>
  <c r="BL29" i="42"/>
  <c r="AY29" i="42"/>
  <c r="AL29" i="42"/>
  <c r="Y29" i="42"/>
  <c r="L29" i="42"/>
  <c r="CY28" i="42"/>
  <c r="CL28" i="42"/>
  <c r="BY28" i="42"/>
  <c r="BL28" i="42"/>
  <c r="AY28" i="42"/>
  <c r="AL28" i="42"/>
  <c r="Y28" i="42"/>
  <c r="L28" i="42"/>
  <c r="CY27" i="42"/>
  <c r="CL27" i="42"/>
  <c r="BY27" i="42"/>
  <c r="BL27" i="42"/>
  <c r="AY27" i="42"/>
  <c r="AL27" i="42"/>
  <c r="Y27" i="42"/>
  <c r="L27" i="42"/>
  <c r="CY26" i="42"/>
  <c r="CL26" i="42"/>
  <c r="BY26" i="42"/>
  <c r="BL26" i="42"/>
  <c r="AY26" i="42"/>
  <c r="AL26" i="42"/>
  <c r="Y26" i="42"/>
  <c r="L26" i="42"/>
  <c r="CY25" i="42"/>
  <c r="CL25" i="42"/>
  <c r="BY25" i="42"/>
  <c r="BL25" i="42"/>
  <c r="AY25" i="42"/>
  <c r="AL25" i="42"/>
  <c r="Y25" i="42"/>
  <c r="L25" i="42"/>
  <c r="CY24" i="42"/>
  <c r="CL24" i="42"/>
  <c r="BY24" i="42"/>
  <c r="BL24" i="42"/>
  <c r="AY24" i="42"/>
  <c r="AL24" i="42"/>
  <c r="Y24" i="42"/>
  <c r="L24" i="42"/>
  <c r="CY23" i="42"/>
  <c r="CL23" i="42"/>
  <c r="BY23" i="42"/>
  <c r="BL23" i="42"/>
  <c r="AY23" i="42"/>
  <c r="AL23" i="42"/>
  <c r="Y23" i="42"/>
  <c r="L23" i="42"/>
  <c r="CY22" i="42"/>
  <c r="CL22" i="42"/>
  <c r="BY22" i="42"/>
  <c r="BL22" i="42"/>
  <c r="AY22" i="42"/>
  <c r="AL22" i="42"/>
  <c r="Y22" i="42"/>
  <c r="L22" i="42"/>
  <c r="CY21" i="42"/>
  <c r="CL21" i="42"/>
  <c r="BY21" i="42"/>
  <c r="BL21" i="42"/>
  <c r="AY21" i="42"/>
  <c r="AL21" i="42"/>
  <c r="Y21" i="42"/>
  <c r="L21" i="42"/>
  <c r="CY20" i="42"/>
  <c r="CL20" i="42"/>
  <c r="BY20" i="42"/>
  <c r="BL20" i="42"/>
  <c r="AY20" i="42"/>
  <c r="AL20" i="42"/>
  <c r="Y20" i="42"/>
  <c r="L20" i="42"/>
  <c r="CY19" i="42"/>
  <c r="CL19" i="42"/>
  <c r="BY19" i="42"/>
  <c r="BL19" i="42"/>
  <c r="AY19" i="42"/>
  <c r="AL19" i="42"/>
  <c r="Y19" i="42"/>
  <c r="L19" i="42"/>
  <c r="CY18" i="42"/>
  <c r="CL18" i="42"/>
  <c r="BY18" i="42"/>
  <c r="BL18" i="42"/>
  <c r="AY18" i="42"/>
  <c r="AL18" i="42"/>
  <c r="Y18" i="42"/>
  <c r="L18" i="42"/>
  <c r="CY17" i="42"/>
  <c r="CL17" i="42"/>
  <c r="BY17" i="42"/>
  <c r="BL17" i="42"/>
  <c r="AY17" i="42"/>
  <c r="AL17" i="42"/>
  <c r="Y17" i="42"/>
  <c r="L17" i="42"/>
  <c r="CY16" i="42"/>
  <c r="CL16" i="42"/>
  <c r="BY16" i="42"/>
  <c r="BL16" i="42"/>
  <c r="AY16" i="42"/>
  <c r="AL16" i="42"/>
  <c r="Y16" i="42"/>
  <c r="L16" i="42"/>
  <c r="CY15" i="42"/>
  <c r="CL15" i="42"/>
  <c r="BY15" i="42"/>
  <c r="BL15" i="42"/>
  <c r="AY15" i="42"/>
  <c r="AL15" i="42"/>
  <c r="Y15" i="42"/>
  <c r="L15" i="42"/>
  <c r="CY14" i="42"/>
  <c r="CL14" i="42"/>
  <c r="BY14" i="42"/>
  <c r="BL14" i="42"/>
  <c r="AY14" i="42"/>
  <c r="AL14" i="42"/>
  <c r="Y14" i="42"/>
  <c r="L14" i="42"/>
  <c r="CY13" i="42"/>
  <c r="CL13" i="42"/>
  <c r="BY13" i="42"/>
  <c r="BL13" i="42"/>
  <c r="AY13" i="42"/>
  <c r="AL13" i="42"/>
  <c r="Y13" i="42"/>
  <c r="L13" i="42"/>
  <c r="CY12" i="42"/>
  <c r="CL12" i="42"/>
  <c r="BY12" i="42"/>
  <c r="BL12" i="42"/>
  <c r="AY12" i="42"/>
  <c r="AL12" i="42"/>
  <c r="Y12" i="42"/>
  <c r="L12" i="42"/>
  <c r="CY11" i="42"/>
  <c r="CL11" i="42"/>
  <c r="BY11" i="42"/>
  <c r="BL11" i="42"/>
  <c r="AY11" i="42"/>
  <c r="AL11" i="42"/>
  <c r="Y11" i="42"/>
  <c r="L11" i="42"/>
  <c r="CY10" i="42"/>
  <c r="CL10" i="42"/>
  <c r="BY10" i="42"/>
  <c r="BL10" i="42"/>
  <c r="AY10" i="42"/>
  <c r="AL10" i="42"/>
  <c r="Y10" i="42"/>
  <c r="L10" i="42"/>
  <c r="CY9" i="42"/>
  <c r="CL9" i="42"/>
  <c r="BY9" i="42"/>
  <c r="BL9" i="42"/>
  <c r="AY9" i="42"/>
  <c r="AL9" i="42"/>
  <c r="Y9" i="42"/>
  <c r="L9" i="42"/>
  <c r="CY8" i="42"/>
  <c r="CL8" i="42"/>
  <c r="BY8" i="42"/>
  <c r="BL8" i="42"/>
  <c r="AY8" i="42"/>
  <c r="AL8" i="42"/>
  <c r="Y8" i="42"/>
  <c r="L8" i="42"/>
  <c r="CY7" i="42"/>
  <c r="CL7" i="42"/>
  <c r="BY7" i="42"/>
  <c r="BL7" i="42"/>
  <c r="AY7" i="42"/>
  <c r="AL7" i="42"/>
  <c r="Y7" i="42"/>
  <c r="L7" i="42"/>
  <c r="CY6" i="42"/>
  <c r="CL6" i="42"/>
  <c r="BY6" i="42"/>
  <c r="BL6" i="42"/>
  <c r="AY6" i="42"/>
  <c r="AL6" i="42"/>
  <c r="Y6" i="42"/>
  <c r="L6" i="42"/>
  <c r="L6" i="40"/>
  <c r="Y6" i="40"/>
  <c r="AL6" i="40"/>
  <c r="AY6" i="40"/>
  <c r="BL6" i="40"/>
  <c r="BY6" i="40"/>
  <c r="CL6" i="40"/>
  <c r="CY6" i="40"/>
  <c r="L7" i="40"/>
  <c r="Y7" i="40"/>
  <c r="AL7" i="40"/>
  <c r="AY7" i="40"/>
  <c r="BL7" i="40"/>
  <c r="BY7" i="40"/>
  <c r="CL7" i="40"/>
  <c r="CY7" i="40"/>
  <c r="L8" i="40"/>
  <c r="Y8" i="40"/>
  <c r="AL8" i="40"/>
  <c r="AY8" i="40"/>
  <c r="BL8" i="40"/>
  <c r="BY8" i="40"/>
  <c r="CL8" i="40"/>
  <c r="CY8" i="40"/>
  <c r="L9" i="40"/>
  <c r="Y9" i="40"/>
  <c r="AL9" i="40"/>
  <c r="AY9" i="40"/>
  <c r="BL9" i="40"/>
  <c r="BY9" i="40"/>
  <c r="CL9" i="40"/>
  <c r="CY9" i="40"/>
  <c r="L10" i="40"/>
  <c r="Y10" i="40"/>
  <c r="AL10" i="40"/>
  <c r="AY10" i="40"/>
  <c r="BL10" i="40"/>
  <c r="BY10" i="40"/>
  <c r="CL10" i="40"/>
  <c r="CY10" i="40"/>
  <c r="L11" i="40"/>
  <c r="Y11" i="40"/>
  <c r="AL11" i="40"/>
  <c r="AY11" i="40"/>
  <c r="BL11" i="40"/>
  <c r="BY11" i="40"/>
  <c r="CL11" i="40"/>
  <c r="CY11" i="40"/>
  <c r="L12" i="40"/>
  <c r="Y12" i="40"/>
  <c r="AL12" i="40"/>
  <c r="AY12" i="40"/>
  <c r="BL12" i="40"/>
  <c r="BY12" i="40"/>
  <c r="CL12" i="40"/>
  <c r="CY12" i="40"/>
  <c r="L13" i="40"/>
  <c r="Y13" i="40"/>
  <c r="AL13" i="40"/>
  <c r="AY13" i="40"/>
  <c r="BL13" i="40"/>
  <c r="BY13" i="40"/>
  <c r="CL13" i="40"/>
  <c r="CY13" i="40"/>
  <c r="L14" i="40"/>
  <c r="Y14" i="40"/>
  <c r="AL14" i="40"/>
  <c r="AY14" i="40"/>
  <c r="BL14" i="40"/>
  <c r="BY14" i="40"/>
  <c r="CL14" i="40"/>
  <c r="CY14" i="40"/>
  <c r="L15" i="40"/>
  <c r="Y15" i="40"/>
  <c r="AL15" i="40"/>
  <c r="AY15" i="40"/>
  <c r="BL15" i="40"/>
  <c r="BY15" i="40"/>
  <c r="CL15" i="40"/>
  <c r="CY15" i="40"/>
  <c r="L16" i="40"/>
  <c r="Y16" i="40"/>
  <c r="AL16" i="40"/>
  <c r="AY16" i="40"/>
  <c r="BL16" i="40"/>
  <c r="BY16" i="40"/>
  <c r="CL16" i="40"/>
  <c r="CY16" i="40"/>
  <c r="L17" i="40"/>
  <c r="Y17" i="40"/>
  <c r="AL17" i="40"/>
  <c r="AY17" i="40"/>
  <c r="BL17" i="40"/>
  <c r="BY17" i="40"/>
  <c r="CL17" i="40"/>
  <c r="CY17" i="40"/>
  <c r="L18" i="40"/>
  <c r="Y18" i="40"/>
  <c r="AL18" i="40"/>
  <c r="AY18" i="40"/>
  <c r="BL18" i="40"/>
  <c r="BY18" i="40"/>
  <c r="CL18" i="40"/>
  <c r="CY18" i="40"/>
  <c r="L19" i="40"/>
  <c r="Y19" i="40"/>
  <c r="AL19" i="40"/>
  <c r="AY19" i="40"/>
  <c r="BL19" i="40"/>
  <c r="BY19" i="40"/>
  <c r="CL19" i="40"/>
  <c r="CY19" i="40"/>
  <c r="L20" i="40"/>
  <c r="Y20" i="40"/>
  <c r="AL20" i="40"/>
  <c r="AY20" i="40"/>
  <c r="BL20" i="40"/>
  <c r="BY20" i="40"/>
  <c r="CL20" i="40"/>
  <c r="CY20" i="40"/>
  <c r="L21" i="40"/>
  <c r="Y21" i="40"/>
  <c r="AL21" i="40"/>
  <c r="AY21" i="40"/>
  <c r="BL21" i="40"/>
  <c r="BY21" i="40"/>
  <c r="CL21" i="40"/>
  <c r="CY21" i="40"/>
  <c r="L22" i="40"/>
  <c r="Y22" i="40"/>
  <c r="AL22" i="40"/>
  <c r="AY22" i="40"/>
  <c r="BL22" i="40"/>
  <c r="BY22" i="40"/>
  <c r="CL22" i="40"/>
  <c r="CY22" i="40"/>
  <c r="L23" i="40"/>
  <c r="Y23" i="40"/>
  <c r="AL23" i="40"/>
  <c r="AY23" i="40"/>
  <c r="BL23" i="40"/>
  <c r="BY23" i="40"/>
  <c r="CL23" i="40"/>
  <c r="CY23" i="40"/>
  <c r="L24" i="40"/>
  <c r="Y24" i="40"/>
  <c r="AL24" i="40"/>
  <c r="AY24" i="40"/>
  <c r="BL24" i="40"/>
  <c r="BY24" i="40"/>
  <c r="CL24" i="40"/>
  <c r="CY24" i="40"/>
  <c r="L25" i="40"/>
  <c r="Y25" i="40"/>
  <c r="AL25" i="40"/>
  <c r="AY25" i="40"/>
  <c r="BL25" i="40"/>
  <c r="BY25" i="40"/>
  <c r="CL25" i="40"/>
  <c r="CY25" i="40"/>
  <c r="L26" i="40"/>
  <c r="Y26" i="40"/>
  <c r="AL26" i="40"/>
  <c r="AY26" i="40"/>
  <c r="BL26" i="40"/>
  <c r="BY26" i="40"/>
  <c r="CL26" i="40"/>
  <c r="CY26" i="40"/>
  <c r="L27" i="40"/>
  <c r="Y27" i="40"/>
  <c r="AL27" i="40"/>
  <c r="AY27" i="40"/>
  <c r="BL27" i="40"/>
  <c r="BY27" i="40"/>
  <c r="CL27" i="40"/>
  <c r="CY27" i="40"/>
  <c r="L28" i="40"/>
  <c r="Y28" i="40"/>
  <c r="AL28" i="40"/>
  <c r="AY28" i="40"/>
  <c r="BL28" i="40"/>
  <c r="BY28" i="40"/>
  <c r="CL28" i="40"/>
  <c r="CY28" i="40"/>
  <c r="L29" i="40"/>
  <c r="Y29" i="40"/>
  <c r="AL29" i="40"/>
  <c r="AY29" i="40"/>
  <c r="BL29" i="40"/>
  <c r="BY29" i="40"/>
  <c r="CL29" i="40"/>
  <c r="CY29" i="40"/>
  <c r="L30" i="40"/>
  <c r="Y30" i="40"/>
  <c r="AL30" i="40"/>
  <c r="AY30" i="40"/>
  <c r="BL30" i="40"/>
  <c r="BY30" i="40"/>
  <c r="CL30" i="40"/>
  <c r="CY30" i="40"/>
  <c r="L31" i="40"/>
  <c r="Y31" i="40"/>
  <c r="AL31" i="40"/>
  <c r="AY31" i="40"/>
  <c r="BL31" i="40"/>
  <c r="BY31" i="40"/>
  <c r="CL31" i="40"/>
  <c r="CY31" i="40"/>
  <c r="L32" i="40"/>
  <c r="Y32" i="40"/>
  <c r="AL32" i="40"/>
  <c r="AY32" i="40"/>
  <c r="BL32" i="40"/>
  <c r="BY32" i="40"/>
  <c r="CL32" i="40"/>
  <c r="CY32" i="40"/>
  <c r="L33" i="40"/>
  <c r="Y33" i="40"/>
  <c r="AL33" i="40"/>
  <c r="AY33" i="40"/>
  <c r="BL33" i="40"/>
  <c r="BY33" i="40"/>
  <c r="CL33" i="40"/>
  <c r="CY33" i="40"/>
  <c r="L34" i="40"/>
  <c r="Y34" i="40"/>
  <c r="AL34" i="40"/>
  <c r="AY34" i="40"/>
  <c r="BL34" i="40"/>
  <c r="BY34" i="40"/>
  <c r="CL34" i="40"/>
  <c r="CY34" i="40"/>
  <c r="L35" i="40"/>
  <c r="Y35" i="40"/>
  <c r="AL35" i="40"/>
  <c r="AY35" i="40"/>
  <c r="BL35" i="40"/>
  <c r="BY35" i="40"/>
  <c r="CL35" i="40"/>
  <c r="CY35" i="40"/>
  <c r="L36" i="40"/>
  <c r="Y36" i="40"/>
  <c r="AL36" i="40"/>
  <c r="AY36" i="40"/>
  <c r="BL36" i="40"/>
  <c r="BY36" i="40"/>
  <c r="CL36" i="40"/>
  <c r="CY36" i="40"/>
  <c r="B37" i="40"/>
  <c r="L37" i="40" s="1"/>
  <c r="C37" i="40"/>
  <c r="D37" i="40"/>
  <c r="E37" i="40"/>
  <c r="F37" i="40"/>
  <c r="G37" i="40"/>
  <c r="H37" i="40"/>
  <c r="J37" i="40"/>
  <c r="K37" i="40"/>
  <c r="M37" i="40"/>
  <c r="N37" i="40"/>
  <c r="O37" i="40"/>
  <c r="P37" i="40"/>
  <c r="Q37" i="40"/>
  <c r="AL45" i="40" s="1"/>
  <c r="R37" i="40"/>
  <c r="S37" i="40"/>
  <c r="T37" i="40"/>
  <c r="U37" i="40"/>
  <c r="V37" i="40"/>
  <c r="W37" i="40"/>
  <c r="X37" i="40"/>
  <c r="Z37" i="40"/>
  <c r="AL37" i="40" s="1"/>
  <c r="AA37" i="40"/>
  <c r="AB37" i="40"/>
  <c r="AC37" i="40"/>
  <c r="AD37" i="40"/>
  <c r="AE37" i="40"/>
  <c r="AF37" i="40"/>
  <c r="AG37" i="40"/>
  <c r="AH37" i="40"/>
  <c r="AI37" i="40"/>
  <c r="AJ37" i="40"/>
  <c r="AK37" i="40"/>
  <c r="AM37" i="40"/>
  <c r="AN37" i="40"/>
  <c r="AO37" i="40"/>
  <c r="AY37" i="40" s="1"/>
  <c r="AP37" i="40"/>
  <c r="AQ37" i="40"/>
  <c r="AR37" i="40"/>
  <c r="AS37" i="40"/>
  <c r="AT37" i="40"/>
  <c r="AU37" i="40"/>
  <c r="AV37" i="40"/>
  <c r="AW37" i="40"/>
  <c r="AX37" i="40"/>
  <c r="AZ37" i="40"/>
  <c r="BA37" i="40"/>
  <c r="BB37" i="40"/>
  <c r="BC37" i="40"/>
  <c r="BD37" i="40"/>
  <c r="BE37" i="40"/>
  <c r="BL37" i="40" s="1"/>
  <c r="BF37" i="40"/>
  <c r="BG37" i="40"/>
  <c r="BH37" i="40"/>
  <c r="BI37" i="40"/>
  <c r="BJ37" i="40"/>
  <c r="BK37" i="40"/>
  <c r="BM37" i="40"/>
  <c r="BY37" i="40" s="1"/>
  <c r="BN37" i="40"/>
  <c r="BO37" i="40"/>
  <c r="BP37" i="40"/>
  <c r="BQ37" i="40"/>
  <c r="BR37" i="40"/>
  <c r="BS37" i="40"/>
  <c r="BT37" i="40"/>
  <c r="BU37" i="40"/>
  <c r="BV37" i="40"/>
  <c r="BW37" i="40"/>
  <c r="BX37" i="40"/>
  <c r="BZ37" i="40"/>
  <c r="CA37" i="40"/>
  <c r="CB37" i="40"/>
  <c r="CC37" i="40"/>
  <c r="CD37" i="40"/>
  <c r="CE37" i="40"/>
  <c r="CF37" i="40"/>
  <c r="CG37" i="40"/>
  <c r="CH37" i="40"/>
  <c r="CI37" i="40"/>
  <c r="CJ37" i="40"/>
  <c r="CK37" i="40"/>
  <c r="CL37" i="40"/>
  <c r="CM37" i="40"/>
  <c r="CY37" i="40" s="1"/>
  <c r="CN37" i="40"/>
  <c r="CO37" i="40"/>
  <c r="CP37" i="40"/>
  <c r="CQ37" i="40"/>
  <c r="CR37" i="40"/>
  <c r="CS37" i="40"/>
  <c r="CT37" i="40"/>
  <c r="CU37" i="40"/>
  <c r="CV37" i="40"/>
  <c r="CW37" i="40"/>
  <c r="CX37" i="40"/>
  <c r="B38" i="40"/>
  <c r="B39" i="40" s="1"/>
  <c r="C38" i="40"/>
  <c r="C39" i="40" s="1"/>
  <c r="D38" i="40"/>
  <c r="D39" i="40" s="1"/>
  <c r="E38" i="40"/>
  <c r="F38" i="40"/>
  <c r="G38" i="40"/>
  <c r="H38" i="40"/>
  <c r="I38" i="40"/>
  <c r="J38" i="40"/>
  <c r="J39" i="40" s="1"/>
  <c r="K38" i="40"/>
  <c r="K39" i="40" s="1"/>
  <c r="L38" i="40"/>
  <c r="M38" i="40"/>
  <c r="Y38" i="40" s="1"/>
  <c r="N38" i="40"/>
  <c r="O38" i="40"/>
  <c r="P38" i="40"/>
  <c r="Q38" i="40"/>
  <c r="R38" i="40"/>
  <c r="R39" i="40" s="1"/>
  <c r="S38" i="40"/>
  <c r="S39" i="40" s="1"/>
  <c r="T38" i="40"/>
  <c r="T39" i="40" s="1"/>
  <c r="U38" i="40"/>
  <c r="V38" i="40"/>
  <c r="W38" i="40"/>
  <c r="X38" i="40"/>
  <c r="Z38" i="40"/>
  <c r="AL38" i="40" s="1"/>
  <c r="AA38" i="40"/>
  <c r="AA39" i="40" s="1"/>
  <c r="AB38" i="40"/>
  <c r="AB39" i="40" s="1"/>
  <c r="AC38" i="40"/>
  <c r="AD38" i="40"/>
  <c r="AE38" i="40"/>
  <c r="AF38" i="40"/>
  <c r="AG38" i="40"/>
  <c r="AH38" i="40"/>
  <c r="AH39" i="40" s="1"/>
  <c r="AI38" i="40"/>
  <c r="AI39" i="40" s="1"/>
  <c r="AJ38" i="40"/>
  <c r="AJ39" i="40" s="1"/>
  <c r="AK38" i="40"/>
  <c r="AM38" i="40"/>
  <c r="AN38" i="40"/>
  <c r="AO38" i="40"/>
  <c r="AP38" i="40"/>
  <c r="AP39" i="40" s="1"/>
  <c r="AQ38" i="40"/>
  <c r="AQ39" i="40" s="1"/>
  <c r="AR38" i="40"/>
  <c r="AY38" i="40" s="1"/>
  <c r="AS38" i="40"/>
  <c r="AT38" i="40"/>
  <c r="AU38" i="40"/>
  <c r="AV38" i="40"/>
  <c r="AW38" i="40"/>
  <c r="AX38" i="40"/>
  <c r="AX39" i="40" s="1"/>
  <c r="AZ38" i="40"/>
  <c r="BL38" i="40" s="1"/>
  <c r="BA38" i="40"/>
  <c r="BB38" i="40"/>
  <c r="BC38" i="40"/>
  <c r="BD38" i="40"/>
  <c r="BE38" i="40"/>
  <c r="BF38" i="40"/>
  <c r="BF39" i="40" s="1"/>
  <c r="BG38" i="40"/>
  <c r="BG39" i="40" s="1"/>
  <c r="BH38" i="40"/>
  <c r="BH39" i="40" s="1"/>
  <c r="BI38" i="40"/>
  <c r="BJ38" i="40"/>
  <c r="BK38" i="40"/>
  <c r="BM38" i="40"/>
  <c r="BN38" i="40"/>
  <c r="BN39" i="40" s="1"/>
  <c r="BO38" i="40"/>
  <c r="BY38" i="40" s="1"/>
  <c r="BP38" i="40"/>
  <c r="BP39" i="40" s="1"/>
  <c r="BQ38" i="40"/>
  <c r="BR38" i="40"/>
  <c r="BS38" i="40"/>
  <c r="BT38" i="40"/>
  <c r="BU38" i="40"/>
  <c r="BV38" i="40"/>
  <c r="BV39" i="40" s="1"/>
  <c r="BW38" i="40"/>
  <c r="BW39" i="40" s="1"/>
  <c r="BX38" i="40"/>
  <c r="BX39" i="40" s="1"/>
  <c r="BZ38" i="40"/>
  <c r="CA38" i="40"/>
  <c r="CB38" i="40"/>
  <c r="CC38" i="40"/>
  <c r="CD38" i="40"/>
  <c r="CD39" i="40" s="1"/>
  <c r="CE38" i="40"/>
  <c r="CE39" i="40" s="1"/>
  <c r="CF38" i="40"/>
  <c r="CF39" i="40" s="1"/>
  <c r="CG38" i="40"/>
  <c r="CH38" i="40"/>
  <c r="CI38" i="40"/>
  <c r="CJ38" i="40"/>
  <c r="CK38" i="40"/>
  <c r="CM38" i="40"/>
  <c r="CY38" i="40" s="1"/>
  <c r="CN38" i="40"/>
  <c r="CN39" i="40" s="1"/>
  <c r="CO38" i="40"/>
  <c r="CP38" i="40"/>
  <c r="CQ38" i="40"/>
  <c r="CR38" i="40"/>
  <c r="CS38" i="40"/>
  <c r="CT38" i="40"/>
  <c r="CT39" i="40" s="1"/>
  <c r="CU38" i="40"/>
  <c r="CU39" i="40" s="1"/>
  <c r="CV38" i="40"/>
  <c r="CV39" i="40" s="1"/>
  <c r="CW38" i="40"/>
  <c r="CX38" i="40"/>
  <c r="E39" i="40"/>
  <c r="F39" i="40"/>
  <c r="G39" i="40"/>
  <c r="H39" i="40"/>
  <c r="I39" i="40"/>
  <c r="M39" i="40"/>
  <c r="N39" i="40"/>
  <c r="O39" i="40"/>
  <c r="P39" i="40"/>
  <c r="Q39" i="40"/>
  <c r="U39" i="40"/>
  <c r="V39" i="40"/>
  <c r="W39" i="40"/>
  <c r="X39" i="40"/>
  <c r="AC39" i="40"/>
  <c r="AD39" i="40"/>
  <c r="AE39" i="40"/>
  <c r="AF39" i="40"/>
  <c r="AG39" i="40"/>
  <c r="AK39" i="40"/>
  <c r="AM39" i="40"/>
  <c r="AN39" i="40"/>
  <c r="AO39" i="40"/>
  <c r="AS39" i="40"/>
  <c r="AT39" i="40"/>
  <c r="AU39" i="40"/>
  <c r="AV39" i="40"/>
  <c r="AW39" i="40"/>
  <c r="BA39" i="40"/>
  <c r="BB39" i="40"/>
  <c r="BC39" i="40"/>
  <c r="BD39" i="40"/>
  <c r="BE39" i="40"/>
  <c r="BI39" i="40"/>
  <c r="BJ39" i="40"/>
  <c r="BK39" i="40"/>
  <c r="BM39" i="40"/>
  <c r="BQ39" i="40"/>
  <c r="BR39" i="40"/>
  <c r="BS39" i="40"/>
  <c r="BT39" i="40"/>
  <c r="BU39" i="40"/>
  <c r="BZ39" i="40"/>
  <c r="CA39" i="40"/>
  <c r="CB39" i="40"/>
  <c r="CC39" i="40"/>
  <c r="CG39" i="40"/>
  <c r="CH39" i="40"/>
  <c r="CI39" i="40"/>
  <c r="CJ39" i="40"/>
  <c r="CK39" i="40"/>
  <c r="CO39" i="40"/>
  <c r="CP39" i="40"/>
  <c r="CQ39" i="40"/>
  <c r="CR39" i="40"/>
  <c r="CS39" i="40"/>
  <c r="CW39" i="40"/>
  <c r="CX39" i="40"/>
  <c r="CL39" i="45" l="1"/>
  <c r="CY39" i="45"/>
  <c r="AL39" i="45"/>
  <c r="BL39" i="45"/>
  <c r="AY39" i="45"/>
  <c r="CY38" i="45"/>
  <c r="CL38" i="45"/>
  <c r="AL38" i="45"/>
  <c r="BO39" i="45"/>
  <c r="BY39" i="45" s="1"/>
  <c r="BC39" i="45"/>
  <c r="O39" i="45"/>
  <c r="Y39" i="45" s="1"/>
  <c r="C39" i="45"/>
  <c r="L39" i="45" s="1"/>
  <c r="CY39" i="42"/>
  <c r="AY39" i="42"/>
  <c r="L39" i="42"/>
  <c r="BY38" i="42"/>
  <c r="M39" i="42"/>
  <c r="Y39" i="42" s="1"/>
  <c r="L38" i="42"/>
  <c r="BL38" i="42"/>
  <c r="CL39" i="40"/>
  <c r="L39" i="40"/>
  <c r="Y39" i="40"/>
  <c r="BY39" i="40"/>
  <c r="AZ39" i="40"/>
  <c r="BL39" i="40" s="1"/>
  <c r="CM39" i="40"/>
  <c r="CY39" i="40" s="1"/>
  <c r="BO39" i="40"/>
  <c r="AR39" i="40"/>
  <c r="AY39" i="40" s="1"/>
  <c r="CL38" i="40"/>
  <c r="Z39" i="40"/>
  <c r="AL39" i="40" s="1"/>
  <c r="Y37" i="40"/>
  <c r="CU39" i="36"/>
  <c r="CR39" i="36"/>
  <c r="CM39" i="36"/>
  <c r="CJ39" i="36"/>
  <c r="CE39" i="36"/>
  <c r="CB39" i="36"/>
  <c r="BW39" i="36"/>
  <c r="BT39" i="36"/>
  <c r="BO39" i="36"/>
  <c r="BG39" i="36"/>
  <c r="BD39" i="36"/>
  <c r="AV39" i="36"/>
  <c r="AQ39" i="36"/>
  <c r="AN39" i="36"/>
  <c r="AI39" i="36"/>
  <c r="AF39" i="36"/>
  <c r="AA39" i="36"/>
  <c r="X39" i="36"/>
  <c r="S39" i="36"/>
  <c r="P39" i="36"/>
  <c r="K39" i="36"/>
  <c r="H39" i="36"/>
  <c r="C39" i="36"/>
  <c r="CX38" i="36"/>
  <c r="CX39" i="36" s="1"/>
  <c r="CW38" i="36"/>
  <c r="CW39" i="36" s="1"/>
  <c r="CV38" i="36"/>
  <c r="CV39" i="36" s="1"/>
  <c r="CU38" i="36"/>
  <c r="CT38" i="36"/>
  <c r="CT39" i="36" s="1"/>
  <c r="CS38" i="36"/>
  <c r="CS39" i="36" s="1"/>
  <c r="CR38" i="36"/>
  <c r="CQ38" i="36"/>
  <c r="CQ39" i="36" s="1"/>
  <c r="CP38" i="36"/>
  <c r="CP39" i="36" s="1"/>
  <c r="CO38" i="36"/>
  <c r="CO39" i="36" s="1"/>
  <c r="CN38" i="36"/>
  <c r="CN39" i="36" s="1"/>
  <c r="CM38" i="36"/>
  <c r="CK38" i="36"/>
  <c r="CK39" i="36" s="1"/>
  <c r="CJ38" i="36"/>
  <c r="CI38" i="36"/>
  <c r="CI39" i="36" s="1"/>
  <c r="CH38" i="36"/>
  <c r="CH39" i="36" s="1"/>
  <c r="CG38" i="36"/>
  <c r="CG39" i="36" s="1"/>
  <c r="CF38" i="36"/>
  <c r="CF39" i="36" s="1"/>
  <c r="CE38" i="36"/>
  <c r="CD38" i="36"/>
  <c r="CD39" i="36" s="1"/>
  <c r="CC38" i="36"/>
  <c r="CC39" i="36" s="1"/>
  <c r="CB38" i="36"/>
  <c r="CA38" i="36"/>
  <c r="CA39" i="36" s="1"/>
  <c r="BZ38" i="36"/>
  <c r="BZ39" i="36" s="1"/>
  <c r="BX38" i="36"/>
  <c r="BX39" i="36" s="1"/>
  <c r="BW38" i="36"/>
  <c r="BV38" i="36"/>
  <c r="BV39" i="36" s="1"/>
  <c r="BU38" i="36"/>
  <c r="BU39" i="36" s="1"/>
  <c r="BT38" i="36"/>
  <c r="BS38" i="36"/>
  <c r="BS39" i="36" s="1"/>
  <c r="BR38" i="36"/>
  <c r="BR39" i="36" s="1"/>
  <c r="BQ38" i="36"/>
  <c r="BQ39" i="36" s="1"/>
  <c r="BP38" i="36"/>
  <c r="BP39" i="36" s="1"/>
  <c r="BO38" i="36"/>
  <c r="BN38" i="36"/>
  <c r="BN39" i="36" s="1"/>
  <c r="BM38" i="36"/>
  <c r="BY38" i="36" s="1"/>
  <c r="BK38" i="36"/>
  <c r="BK39" i="36" s="1"/>
  <c r="BJ38" i="36"/>
  <c r="BJ39" i="36" s="1"/>
  <c r="BI38" i="36"/>
  <c r="BI39" i="36" s="1"/>
  <c r="BH38" i="36"/>
  <c r="BH39" i="36" s="1"/>
  <c r="BG38" i="36"/>
  <c r="BF38" i="36"/>
  <c r="BF39" i="36" s="1"/>
  <c r="BE38" i="36"/>
  <c r="BE39" i="36" s="1"/>
  <c r="BD38" i="36"/>
  <c r="BC38" i="36"/>
  <c r="BC39" i="36" s="1"/>
  <c r="BB38" i="36"/>
  <c r="BB39" i="36" s="1"/>
  <c r="BA38" i="36"/>
  <c r="BA39" i="36" s="1"/>
  <c r="AZ38" i="36"/>
  <c r="AZ39" i="36" s="1"/>
  <c r="BL39" i="36" s="1"/>
  <c r="AX38" i="36"/>
  <c r="AX39" i="36" s="1"/>
  <c r="AW38" i="36"/>
  <c r="AW39" i="36" s="1"/>
  <c r="AV38" i="36"/>
  <c r="AU38" i="36"/>
  <c r="AU39" i="36" s="1"/>
  <c r="AT38" i="36"/>
  <c r="AT39" i="36" s="1"/>
  <c r="AS38" i="36"/>
  <c r="AS39" i="36" s="1"/>
  <c r="AR38" i="36"/>
  <c r="AR39" i="36" s="1"/>
  <c r="AQ38" i="36"/>
  <c r="AP38" i="36"/>
  <c r="AP39" i="36" s="1"/>
  <c r="AO38" i="36"/>
  <c r="AO39" i="36" s="1"/>
  <c r="AN38" i="36"/>
  <c r="AM38" i="36"/>
  <c r="AM39" i="36" s="1"/>
  <c r="AK38" i="36"/>
  <c r="AK39" i="36" s="1"/>
  <c r="AJ38" i="36"/>
  <c r="AJ39" i="36" s="1"/>
  <c r="AI38" i="36"/>
  <c r="AH38" i="36"/>
  <c r="AH39" i="36" s="1"/>
  <c r="AG38" i="36"/>
  <c r="AG39" i="36" s="1"/>
  <c r="AF38" i="36"/>
  <c r="AE38" i="36"/>
  <c r="AE39" i="36" s="1"/>
  <c r="AD38" i="36"/>
  <c r="AD39" i="36" s="1"/>
  <c r="AC38" i="36"/>
  <c r="AL38" i="36" s="1"/>
  <c r="AB38" i="36"/>
  <c r="AB39" i="36" s="1"/>
  <c r="AA38" i="36"/>
  <c r="Z38" i="36"/>
  <c r="Z39" i="36" s="1"/>
  <c r="X38" i="36"/>
  <c r="W38" i="36"/>
  <c r="W39" i="36" s="1"/>
  <c r="V38" i="36"/>
  <c r="V39" i="36" s="1"/>
  <c r="U38" i="36"/>
  <c r="U39" i="36" s="1"/>
  <c r="T38" i="36"/>
  <c r="T39" i="36" s="1"/>
  <c r="S38" i="36"/>
  <c r="R38" i="36"/>
  <c r="R39" i="36" s="1"/>
  <c r="Q38" i="36"/>
  <c r="Y38" i="36" s="1"/>
  <c r="P38" i="36"/>
  <c r="O38" i="36"/>
  <c r="O39" i="36" s="1"/>
  <c r="N38" i="36"/>
  <c r="N39" i="36" s="1"/>
  <c r="M38" i="36"/>
  <c r="M39" i="36" s="1"/>
  <c r="K38" i="36"/>
  <c r="J38" i="36"/>
  <c r="J39" i="36" s="1"/>
  <c r="I38" i="36"/>
  <c r="I39" i="36" s="1"/>
  <c r="H38" i="36"/>
  <c r="G38" i="36"/>
  <c r="G39" i="36" s="1"/>
  <c r="F38" i="36"/>
  <c r="F39" i="36" s="1"/>
  <c r="E38" i="36"/>
  <c r="E39" i="36" s="1"/>
  <c r="D38" i="36"/>
  <c r="D39" i="36" s="1"/>
  <c r="C38" i="36"/>
  <c r="B38" i="36"/>
  <c r="L38" i="36" s="1"/>
  <c r="CX37" i="36"/>
  <c r="CW37" i="36"/>
  <c r="CV37" i="36"/>
  <c r="CU37" i="36"/>
  <c r="CT37" i="36"/>
  <c r="CS37" i="36"/>
  <c r="CR37" i="36"/>
  <c r="CQ37" i="36"/>
  <c r="CY37" i="36" s="1"/>
  <c r="CP37" i="36"/>
  <c r="CO37" i="36"/>
  <c r="CN37" i="36"/>
  <c r="CM37" i="36"/>
  <c r="CK37" i="36"/>
  <c r="CJ37" i="36"/>
  <c r="CI37" i="36"/>
  <c r="CH37" i="36"/>
  <c r="CG37" i="36"/>
  <c r="CF37" i="36"/>
  <c r="CE37" i="36"/>
  <c r="CD37" i="36"/>
  <c r="CC37" i="36"/>
  <c r="CB37" i="36"/>
  <c r="CA37" i="36"/>
  <c r="BZ37" i="36"/>
  <c r="CL37" i="36" s="1"/>
  <c r="BX37" i="36"/>
  <c r="BW37" i="36"/>
  <c r="BV37" i="36"/>
  <c r="BU37" i="36"/>
  <c r="BT37" i="36"/>
  <c r="BS37" i="36"/>
  <c r="BR37" i="36"/>
  <c r="BQ37" i="36"/>
  <c r="BY37" i="36" s="1"/>
  <c r="BP37" i="36"/>
  <c r="BO37" i="36"/>
  <c r="BN37" i="36"/>
  <c r="BM37" i="36"/>
  <c r="BK37" i="36"/>
  <c r="BJ37" i="36"/>
  <c r="BI37" i="36"/>
  <c r="BH37" i="36"/>
  <c r="BG37" i="36"/>
  <c r="BF37" i="36"/>
  <c r="BE37" i="36"/>
  <c r="BD37" i="36"/>
  <c r="BC37" i="36"/>
  <c r="BB37" i="36"/>
  <c r="BA37" i="36"/>
  <c r="AZ37" i="36"/>
  <c r="BL37" i="36" s="1"/>
  <c r="AX37" i="36"/>
  <c r="AW37" i="36"/>
  <c r="AV37" i="36"/>
  <c r="AU37" i="36"/>
  <c r="AT37" i="36"/>
  <c r="AS37" i="36"/>
  <c r="AR37" i="36"/>
  <c r="AQ37" i="36"/>
  <c r="AP37" i="36"/>
  <c r="AO37" i="36"/>
  <c r="AN37" i="36"/>
  <c r="AM37" i="36"/>
  <c r="AY37" i="36" s="1"/>
  <c r="AK37" i="36"/>
  <c r="AJ37" i="36"/>
  <c r="AI37" i="36"/>
  <c r="AH37" i="36"/>
  <c r="AG37" i="36"/>
  <c r="AF37" i="36"/>
  <c r="AE37" i="36"/>
  <c r="AD37" i="36"/>
  <c r="AC37" i="36"/>
  <c r="AB37" i="36"/>
  <c r="AA37" i="36"/>
  <c r="Z37" i="36"/>
  <c r="AL37" i="36" s="1"/>
  <c r="X37" i="36"/>
  <c r="W37" i="36"/>
  <c r="V37" i="36"/>
  <c r="U37" i="36"/>
  <c r="T37" i="36"/>
  <c r="S37" i="36"/>
  <c r="R37" i="36"/>
  <c r="Q37" i="36"/>
  <c r="P37" i="36"/>
  <c r="O37" i="36"/>
  <c r="N37" i="36"/>
  <c r="M37" i="36"/>
  <c r="Y37" i="36" s="1"/>
  <c r="K37" i="36"/>
  <c r="AL45" i="36" s="1"/>
  <c r="J37" i="36"/>
  <c r="H37" i="36"/>
  <c r="G37" i="36"/>
  <c r="F37" i="36"/>
  <c r="E37" i="36"/>
  <c r="D37" i="36"/>
  <c r="C37" i="36"/>
  <c r="B37" i="36"/>
  <c r="L37" i="36" s="1"/>
  <c r="CY36" i="36"/>
  <c r="CL36" i="36"/>
  <c r="BY36" i="36"/>
  <c r="BL36" i="36"/>
  <c r="AY36" i="36"/>
  <c r="AL36" i="36"/>
  <c r="Y36" i="36"/>
  <c r="L36" i="36"/>
  <c r="CY35" i="36"/>
  <c r="CL35" i="36"/>
  <c r="BY35" i="36"/>
  <c r="BL35" i="36"/>
  <c r="AY35" i="36"/>
  <c r="AL35" i="36"/>
  <c r="Y35" i="36"/>
  <c r="L35" i="36"/>
  <c r="CY34" i="36"/>
  <c r="CL34" i="36"/>
  <c r="BY34" i="36"/>
  <c r="BL34" i="36"/>
  <c r="AY34" i="36"/>
  <c r="AL34" i="36"/>
  <c r="Y34" i="36"/>
  <c r="L34" i="36"/>
  <c r="CY33" i="36"/>
  <c r="CL33" i="36"/>
  <c r="BY33" i="36"/>
  <c r="BL33" i="36"/>
  <c r="AY33" i="36"/>
  <c r="AL33" i="36"/>
  <c r="Y33" i="36"/>
  <c r="L33" i="36"/>
  <c r="CY32" i="36"/>
  <c r="CL32" i="36"/>
  <c r="BY32" i="36"/>
  <c r="BL32" i="36"/>
  <c r="AY32" i="36"/>
  <c r="AL32" i="36"/>
  <c r="Y32" i="36"/>
  <c r="L32" i="36"/>
  <c r="CY31" i="36"/>
  <c r="CL31" i="36"/>
  <c r="BY31" i="36"/>
  <c r="BL31" i="36"/>
  <c r="AY31" i="36"/>
  <c r="AL31" i="36"/>
  <c r="Y31" i="36"/>
  <c r="L31" i="36"/>
  <c r="CY30" i="36"/>
  <c r="CL30" i="36"/>
  <c r="BY30" i="36"/>
  <c r="BL30" i="36"/>
  <c r="AY30" i="36"/>
  <c r="AL30" i="36"/>
  <c r="Y30" i="36"/>
  <c r="L30" i="36"/>
  <c r="CY29" i="36"/>
  <c r="CL29" i="36"/>
  <c r="BY29" i="36"/>
  <c r="BL29" i="36"/>
  <c r="AY29" i="36"/>
  <c r="AL29" i="36"/>
  <c r="Y29" i="36"/>
  <c r="L29" i="36"/>
  <c r="CY28" i="36"/>
  <c r="CL28" i="36"/>
  <c r="BY28" i="36"/>
  <c r="BL28" i="36"/>
  <c r="AY28" i="36"/>
  <c r="AL28" i="36"/>
  <c r="Y28" i="36"/>
  <c r="L28" i="36"/>
  <c r="CY27" i="36"/>
  <c r="CL27" i="36"/>
  <c r="BY27" i="36"/>
  <c r="BL27" i="36"/>
  <c r="AY27" i="36"/>
  <c r="AL27" i="36"/>
  <c r="Y27" i="36"/>
  <c r="L27" i="36"/>
  <c r="CY26" i="36"/>
  <c r="CL26" i="36"/>
  <c r="BY26" i="36"/>
  <c r="BL26" i="36"/>
  <c r="AY26" i="36"/>
  <c r="AL26" i="36"/>
  <c r="Y26" i="36"/>
  <c r="L26" i="36"/>
  <c r="CY25" i="36"/>
  <c r="CL25" i="36"/>
  <c r="BY25" i="36"/>
  <c r="BL25" i="36"/>
  <c r="AY25" i="36"/>
  <c r="AL25" i="36"/>
  <c r="Y25" i="36"/>
  <c r="L25" i="36"/>
  <c r="CY24" i="36"/>
  <c r="CL24" i="36"/>
  <c r="BY24" i="36"/>
  <c r="BL24" i="36"/>
  <c r="AY24" i="36"/>
  <c r="AL24" i="36"/>
  <c r="Y24" i="36"/>
  <c r="L24" i="36"/>
  <c r="CY23" i="36"/>
  <c r="CL23" i="36"/>
  <c r="BY23" i="36"/>
  <c r="BL23" i="36"/>
  <c r="AY23" i="36"/>
  <c r="AL23" i="36"/>
  <c r="Y23" i="36"/>
  <c r="L23" i="36"/>
  <c r="CY22" i="36"/>
  <c r="CL22" i="36"/>
  <c r="BY22" i="36"/>
  <c r="BL22" i="36"/>
  <c r="AY22" i="36"/>
  <c r="AL22" i="36"/>
  <c r="Y22" i="36"/>
  <c r="L22" i="36"/>
  <c r="CY21" i="36"/>
  <c r="CL21" i="36"/>
  <c r="BY21" i="36"/>
  <c r="BL21" i="36"/>
  <c r="AY21" i="36"/>
  <c r="AL21" i="36"/>
  <c r="Y21" i="36"/>
  <c r="L21" i="36"/>
  <c r="CY20" i="36"/>
  <c r="CL20" i="36"/>
  <c r="BY20" i="36"/>
  <c r="BL20" i="36"/>
  <c r="AY20" i="36"/>
  <c r="AL20" i="36"/>
  <c r="Y20" i="36"/>
  <c r="L20" i="36"/>
  <c r="CY19" i="36"/>
  <c r="CL19" i="36"/>
  <c r="BY19" i="36"/>
  <c r="BL19" i="36"/>
  <c r="AY19" i="36"/>
  <c r="AL19" i="36"/>
  <c r="Y19" i="36"/>
  <c r="L19" i="36"/>
  <c r="CY18" i="36"/>
  <c r="CL18" i="36"/>
  <c r="BY18" i="36"/>
  <c r="BL18" i="36"/>
  <c r="AY18" i="36"/>
  <c r="AL18" i="36"/>
  <c r="Y18" i="36"/>
  <c r="L18" i="36"/>
  <c r="CY17" i="36"/>
  <c r="CL17" i="36"/>
  <c r="BY17" i="36"/>
  <c r="BL17" i="36"/>
  <c r="AY17" i="36"/>
  <c r="AL17" i="36"/>
  <c r="Y17" i="36"/>
  <c r="L17" i="36"/>
  <c r="CY16" i="36"/>
  <c r="CL16" i="36"/>
  <c r="BY16" i="36"/>
  <c r="BL16" i="36"/>
  <c r="AY16" i="36"/>
  <c r="AL16" i="36"/>
  <c r="Y16" i="36"/>
  <c r="L16" i="36"/>
  <c r="CY15" i="36"/>
  <c r="CL15" i="36"/>
  <c r="BY15" i="36"/>
  <c r="BL15" i="36"/>
  <c r="AY15" i="36"/>
  <c r="AL15" i="36"/>
  <c r="Y15" i="36"/>
  <c r="L15" i="36"/>
  <c r="CY14" i="36"/>
  <c r="CL14" i="36"/>
  <c r="BY14" i="36"/>
  <c r="BL14" i="36"/>
  <c r="AY14" i="36"/>
  <c r="AL14" i="36"/>
  <c r="Y14" i="36"/>
  <c r="L14" i="36"/>
  <c r="CY13" i="36"/>
  <c r="CL13" i="36"/>
  <c r="BY13" i="36"/>
  <c r="BL13" i="36"/>
  <c r="AY13" i="36"/>
  <c r="AL13" i="36"/>
  <c r="Y13" i="36"/>
  <c r="L13" i="36"/>
  <c r="CY12" i="36"/>
  <c r="CL12" i="36"/>
  <c r="BY12" i="36"/>
  <c r="BL12" i="36"/>
  <c r="AY12" i="36"/>
  <c r="AL12" i="36"/>
  <c r="Y12" i="36"/>
  <c r="L12" i="36"/>
  <c r="CY11" i="36"/>
  <c r="CL11" i="36"/>
  <c r="BY11" i="36"/>
  <c r="BL11" i="36"/>
  <c r="AY11" i="36"/>
  <c r="AL11" i="36"/>
  <c r="Y11" i="36"/>
  <c r="L11" i="36"/>
  <c r="CY10" i="36"/>
  <c r="CL10" i="36"/>
  <c r="BY10" i="36"/>
  <c r="BL10" i="36"/>
  <c r="AY10" i="36"/>
  <c r="AL10" i="36"/>
  <c r="Y10" i="36"/>
  <c r="L10" i="36"/>
  <c r="CY9" i="36"/>
  <c r="CL9" i="36"/>
  <c r="BY9" i="36"/>
  <c r="BL9" i="36"/>
  <c r="AY9" i="36"/>
  <c r="AL9" i="36"/>
  <c r="Y9" i="36"/>
  <c r="L9" i="36"/>
  <c r="CY8" i="36"/>
  <c r="CL8" i="36"/>
  <c r="BY8" i="36"/>
  <c r="BL8" i="36"/>
  <c r="AY8" i="36"/>
  <c r="AL8" i="36"/>
  <c r="Y8" i="36"/>
  <c r="L8" i="36"/>
  <c r="CY7" i="36"/>
  <c r="CL7" i="36"/>
  <c r="BY7" i="36"/>
  <c r="BL7" i="36"/>
  <c r="AY7" i="36"/>
  <c r="AL7" i="36"/>
  <c r="Y7" i="36"/>
  <c r="L7" i="36"/>
  <c r="CY6" i="36"/>
  <c r="CL6" i="36"/>
  <c r="BY6" i="36"/>
  <c r="BL6" i="36"/>
  <c r="AY6" i="36"/>
  <c r="AL6" i="36"/>
  <c r="Y6" i="36"/>
  <c r="L6" i="36"/>
  <c r="L6" i="32"/>
  <c r="Y6" i="32"/>
  <c r="AL6" i="32"/>
  <c r="AY6" i="32"/>
  <c r="BL6" i="32"/>
  <c r="BY6" i="32"/>
  <c r="CL6" i="32"/>
  <c r="CY6" i="32"/>
  <c r="L7" i="32"/>
  <c r="Y7" i="32"/>
  <c r="AL7" i="32"/>
  <c r="AY7" i="32"/>
  <c r="BL7" i="32"/>
  <c r="BY7" i="32"/>
  <c r="CL7" i="32"/>
  <c r="CY7" i="32"/>
  <c r="L8" i="32"/>
  <c r="Y8" i="32"/>
  <c r="AL8" i="32"/>
  <c r="AY8" i="32"/>
  <c r="BL8" i="32"/>
  <c r="BY8" i="32"/>
  <c r="CL8" i="32"/>
  <c r="CY8" i="32"/>
  <c r="L9" i="32"/>
  <c r="Y9" i="32"/>
  <c r="AL9" i="32"/>
  <c r="AY9" i="32"/>
  <c r="BL9" i="32"/>
  <c r="BY9" i="32"/>
  <c r="CL9" i="32"/>
  <c r="CY9" i="32"/>
  <c r="L10" i="32"/>
  <c r="Y10" i="32"/>
  <c r="AL10" i="32"/>
  <c r="AY10" i="32"/>
  <c r="BL10" i="32"/>
  <c r="BY10" i="32"/>
  <c r="CL10" i="32"/>
  <c r="CY10" i="32"/>
  <c r="L11" i="32"/>
  <c r="Y11" i="32"/>
  <c r="AL11" i="32"/>
  <c r="AY11" i="32"/>
  <c r="BL11" i="32"/>
  <c r="BY11" i="32"/>
  <c r="CL11" i="32"/>
  <c r="CY11" i="32"/>
  <c r="L12" i="32"/>
  <c r="Y12" i="32"/>
  <c r="AL12" i="32"/>
  <c r="AY12" i="32"/>
  <c r="BL12" i="32"/>
  <c r="BY12" i="32"/>
  <c r="CL12" i="32"/>
  <c r="CY12" i="32"/>
  <c r="L13" i="32"/>
  <c r="Y13" i="32"/>
  <c r="AL13" i="32"/>
  <c r="AY13" i="32"/>
  <c r="BL13" i="32"/>
  <c r="BY13" i="32"/>
  <c r="CL13" i="32"/>
  <c r="CY13" i="32"/>
  <c r="L14" i="32"/>
  <c r="Y14" i="32"/>
  <c r="AL14" i="32"/>
  <c r="AY14" i="32"/>
  <c r="BL14" i="32"/>
  <c r="BY14" i="32"/>
  <c r="CL14" i="32"/>
  <c r="CY14" i="32"/>
  <c r="L15" i="32"/>
  <c r="Y15" i="32"/>
  <c r="AL15" i="32"/>
  <c r="AY15" i="32"/>
  <c r="BL15" i="32"/>
  <c r="BY15" i="32"/>
  <c r="CL15" i="32"/>
  <c r="CY15" i="32"/>
  <c r="L16" i="32"/>
  <c r="Y16" i="32"/>
  <c r="AL16" i="32"/>
  <c r="AY16" i="32"/>
  <c r="BL16" i="32"/>
  <c r="BY16" i="32"/>
  <c r="CL16" i="32"/>
  <c r="CY16" i="32"/>
  <c r="L17" i="32"/>
  <c r="Y17" i="32"/>
  <c r="AL17" i="32"/>
  <c r="AY17" i="32"/>
  <c r="BL17" i="32"/>
  <c r="BY17" i="32"/>
  <c r="CL17" i="32"/>
  <c r="CY17" i="32"/>
  <c r="L18" i="32"/>
  <c r="Y18" i="32"/>
  <c r="AL18" i="32"/>
  <c r="AY18" i="32"/>
  <c r="BL18" i="32"/>
  <c r="BY18" i="32"/>
  <c r="CL18" i="32"/>
  <c r="CY18" i="32"/>
  <c r="L19" i="32"/>
  <c r="Y19" i="32"/>
  <c r="AL19" i="32"/>
  <c r="AY19" i="32"/>
  <c r="BL19" i="32"/>
  <c r="BY19" i="32"/>
  <c r="CL19" i="32"/>
  <c r="CY19" i="32"/>
  <c r="L20" i="32"/>
  <c r="Y20" i="32"/>
  <c r="AL20" i="32"/>
  <c r="AY20" i="32"/>
  <c r="BL20" i="32"/>
  <c r="BY20" i="32"/>
  <c r="CL20" i="32"/>
  <c r="CY20" i="32"/>
  <c r="L21" i="32"/>
  <c r="Y21" i="32"/>
  <c r="AL21" i="32"/>
  <c r="AY21" i="32"/>
  <c r="BL21" i="32"/>
  <c r="BY21" i="32"/>
  <c r="CL21" i="32"/>
  <c r="CY21" i="32"/>
  <c r="L22" i="32"/>
  <c r="Y22" i="32"/>
  <c r="AL22" i="32"/>
  <c r="AY22" i="32"/>
  <c r="BL22" i="32"/>
  <c r="BY22" i="32"/>
  <c r="CL22" i="32"/>
  <c r="CY22" i="32"/>
  <c r="L23" i="32"/>
  <c r="Y23" i="32"/>
  <c r="AL23" i="32"/>
  <c r="AY23" i="32"/>
  <c r="BL23" i="32"/>
  <c r="BY23" i="32"/>
  <c r="CL23" i="32"/>
  <c r="CY23" i="32"/>
  <c r="L24" i="32"/>
  <c r="Y24" i="32"/>
  <c r="AL24" i="32"/>
  <c r="AY24" i="32"/>
  <c r="BL24" i="32"/>
  <c r="BY24" i="32"/>
  <c r="CL24" i="32"/>
  <c r="CY24" i="32"/>
  <c r="L25" i="32"/>
  <c r="Y25" i="32"/>
  <c r="AL25" i="32"/>
  <c r="AY25" i="32"/>
  <c r="BL25" i="32"/>
  <c r="BY25" i="32"/>
  <c r="CL25" i="32"/>
  <c r="CY25" i="32"/>
  <c r="L26" i="32"/>
  <c r="Y26" i="32"/>
  <c r="AL26" i="32"/>
  <c r="AY26" i="32"/>
  <c r="BL26" i="32"/>
  <c r="BY26" i="32"/>
  <c r="CL26" i="32"/>
  <c r="CY26" i="32"/>
  <c r="L27" i="32"/>
  <c r="Y27" i="32"/>
  <c r="AL27" i="32"/>
  <c r="AY27" i="32"/>
  <c r="BL27" i="32"/>
  <c r="BY27" i="32"/>
  <c r="CL27" i="32"/>
  <c r="CY27" i="32"/>
  <c r="L28" i="32"/>
  <c r="Y28" i="32"/>
  <c r="AL28" i="32"/>
  <c r="AY28" i="32"/>
  <c r="BL28" i="32"/>
  <c r="BY28" i="32"/>
  <c r="CL28" i="32"/>
  <c r="CY28" i="32"/>
  <c r="L29" i="32"/>
  <c r="Y29" i="32"/>
  <c r="AL29" i="32"/>
  <c r="AY29" i="32"/>
  <c r="BL29" i="32"/>
  <c r="BY29" i="32"/>
  <c r="CL29" i="32"/>
  <c r="CY29" i="32"/>
  <c r="L30" i="32"/>
  <c r="Y30" i="32"/>
  <c r="AL30" i="32"/>
  <c r="AY30" i="32"/>
  <c r="BL30" i="32"/>
  <c r="BY30" i="32"/>
  <c r="CL30" i="32"/>
  <c r="CY30" i="32"/>
  <c r="L31" i="32"/>
  <c r="Y31" i="32"/>
  <c r="AL31" i="32"/>
  <c r="AY31" i="32"/>
  <c r="BL31" i="32"/>
  <c r="BY31" i="32"/>
  <c r="CL31" i="32"/>
  <c r="CY31" i="32"/>
  <c r="L32" i="32"/>
  <c r="Y32" i="32"/>
  <c r="AL32" i="32"/>
  <c r="AY32" i="32"/>
  <c r="BL32" i="32"/>
  <c r="BY32" i="32"/>
  <c r="CL32" i="32"/>
  <c r="CY32" i="32"/>
  <c r="L33" i="32"/>
  <c r="Y33" i="32"/>
  <c r="AL33" i="32"/>
  <c r="AY33" i="32"/>
  <c r="BL33" i="32"/>
  <c r="BY33" i="32"/>
  <c r="CL33" i="32"/>
  <c r="CY33" i="32"/>
  <c r="L34" i="32"/>
  <c r="Y34" i="32"/>
  <c r="AL34" i="32"/>
  <c r="AY34" i="32"/>
  <c r="BL34" i="32"/>
  <c r="BY34" i="32"/>
  <c r="CL34" i="32"/>
  <c r="CY34" i="32"/>
  <c r="L35" i="32"/>
  <c r="Y35" i="32"/>
  <c r="AL35" i="32"/>
  <c r="AY35" i="32"/>
  <c r="BL35" i="32"/>
  <c r="BY35" i="32"/>
  <c r="CL35" i="32"/>
  <c r="CY35" i="32"/>
  <c r="L36" i="32"/>
  <c r="Y36" i="32"/>
  <c r="AL36" i="32"/>
  <c r="AY36" i="32"/>
  <c r="BL36" i="32"/>
  <c r="BY36" i="32"/>
  <c r="CL36" i="32"/>
  <c r="CY36" i="32"/>
  <c r="B37" i="32"/>
  <c r="C37" i="32"/>
  <c r="L37" i="32" s="1"/>
  <c r="D37" i="32"/>
  <c r="E37" i="32"/>
  <c r="F37" i="32"/>
  <c r="G37" i="32"/>
  <c r="H37" i="32"/>
  <c r="J37" i="32"/>
  <c r="K37" i="32"/>
  <c r="M37" i="32"/>
  <c r="Y37" i="32" s="1"/>
  <c r="N37" i="32"/>
  <c r="O37" i="32"/>
  <c r="P37" i="32"/>
  <c r="Q37" i="32"/>
  <c r="R37" i="32"/>
  <c r="S37" i="32"/>
  <c r="T37" i="32"/>
  <c r="U37" i="32"/>
  <c r="V37" i="32"/>
  <c r="W37" i="32"/>
  <c r="X37" i="32"/>
  <c r="Z37" i="32"/>
  <c r="AA37" i="32"/>
  <c r="AB37" i="32"/>
  <c r="AL37" i="32" s="1"/>
  <c r="AC37" i="32"/>
  <c r="AD37" i="32"/>
  <c r="AE37" i="32"/>
  <c r="AF37" i="32"/>
  <c r="AG37" i="32"/>
  <c r="AH37" i="32"/>
  <c r="AI37" i="32"/>
  <c r="AJ37" i="32"/>
  <c r="AK37" i="32"/>
  <c r="AM37" i="32"/>
  <c r="AN37" i="32"/>
  <c r="AO37" i="32"/>
  <c r="AP37" i="32"/>
  <c r="AQ37" i="32"/>
  <c r="AR37" i="32"/>
  <c r="AY37" i="32" s="1"/>
  <c r="AS37" i="32"/>
  <c r="AT37" i="32"/>
  <c r="AU37" i="32"/>
  <c r="AV37" i="32"/>
  <c r="AW37" i="32"/>
  <c r="AX37" i="32"/>
  <c r="AZ37" i="32"/>
  <c r="BL37" i="32" s="1"/>
  <c r="BA37" i="32"/>
  <c r="BB37" i="32"/>
  <c r="BC37" i="32"/>
  <c r="BD37" i="32"/>
  <c r="BE37" i="32"/>
  <c r="BF37" i="32"/>
  <c r="BG37" i="32"/>
  <c r="BH37" i="32"/>
  <c r="BI37" i="32"/>
  <c r="BJ37" i="32"/>
  <c r="BK37" i="32"/>
  <c r="BM37" i="32"/>
  <c r="BN37" i="32"/>
  <c r="BO37" i="32"/>
  <c r="BP37" i="32"/>
  <c r="BQ37" i="32"/>
  <c r="BR37" i="32"/>
  <c r="BS37" i="32"/>
  <c r="BT37" i="32"/>
  <c r="BU37" i="32"/>
  <c r="BV37" i="32"/>
  <c r="BW37" i="32"/>
  <c r="BX37" i="32"/>
  <c r="BY37" i="32"/>
  <c r="BZ37" i="32"/>
  <c r="CL37" i="32" s="1"/>
  <c r="CA37" i="32"/>
  <c r="CB37" i="32"/>
  <c r="CC37" i="32"/>
  <c r="CD37" i="32"/>
  <c r="CE37" i="32"/>
  <c r="CF37" i="32"/>
  <c r="CG37" i="32"/>
  <c r="CH37" i="32"/>
  <c r="CI37" i="32"/>
  <c r="CJ37" i="32"/>
  <c r="CK37" i="32"/>
  <c r="CM37" i="32"/>
  <c r="CY37" i="32" s="1"/>
  <c r="CN37" i="32"/>
  <c r="CO37" i="32"/>
  <c r="CP37" i="32"/>
  <c r="CQ37" i="32"/>
  <c r="CR37" i="32"/>
  <c r="CS37" i="32"/>
  <c r="CT37" i="32"/>
  <c r="CU37" i="32"/>
  <c r="CV37" i="32"/>
  <c r="CW37" i="32"/>
  <c r="CX37" i="32"/>
  <c r="B38" i="32"/>
  <c r="L38" i="32" s="1"/>
  <c r="C38" i="32"/>
  <c r="D38" i="32"/>
  <c r="E38" i="32"/>
  <c r="E39" i="32" s="1"/>
  <c r="F38" i="32"/>
  <c r="F39" i="32" s="1"/>
  <c r="G38" i="32"/>
  <c r="G39" i="32" s="1"/>
  <c r="H38" i="32"/>
  <c r="I38" i="32"/>
  <c r="J38" i="32"/>
  <c r="K38" i="32"/>
  <c r="M38" i="32"/>
  <c r="Y38" i="32" s="1"/>
  <c r="N38" i="32"/>
  <c r="N39" i="32" s="1"/>
  <c r="O38" i="32"/>
  <c r="O39" i="32" s="1"/>
  <c r="P38" i="32"/>
  <c r="Q38" i="32"/>
  <c r="R38" i="32"/>
  <c r="S38" i="32"/>
  <c r="T38" i="32"/>
  <c r="U38" i="32"/>
  <c r="U39" i="32" s="1"/>
  <c r="V38" i="32"/>
  <c r="V39" i="32" s="1"/>
  <c r="W38" i="32"/>
  <c r="W39" i="32" s="1"/>
  <c r="X38" i="32"/>
  <c r="Z38" i="32"/>
  <c r="AA38" i="32"/>
  <c r="AB38" i="32"/>
  <c r="AC38" i="32"/>
  <c r="AC39" i="32" s="1"/>
  <c r="AD38" i="32"/>
  <c r="AD39" i="32" s="1"/>
  <c r="AE38" i="32"/>
  <c r="AL38" i="32" s="1"/>
  <c r="AF38" i="32"/>
  <c r="AG38" i="32"/>
  <c r="AH38" i="32"/>
  <c r="AI38" i="32"/>
  <c r="AJ38" i="32"/>
  <c r="AK38" i="32"/>
  <c r="AK39" i="32" s="1"/>
  <c r="AM38" i="32"/>
  <c r="AM39" i="32" s="1"/>
  <c r="AN38" i="32"/>
  <c r="AO38" i="32"/>
  <c r="AP38" i="32"/>
  <c r="AQ38" i="32"/>
  <c r="AR38" i="32"/>
  <c r="AS38" i="32"/>
  <c r="AS39" i="32" s="1"/>
  <c r="AT38" i="32"/>
  <c r="AT39" i="32" s="1"/>
  <c r="AU38" i="32"/>
  <c r="AU39" i="32" s="1"/>
  <c r="AV38" i="32"/>
  <c r="AW38" i="32"/>
  <c r="AX38" i="32"/>
  <c r="AZ38" i="32"/>
  <c r="BA38" i="32"/>
  <c r="BA39" i="32" s="1"/>
  <c r="BB38" i="32"/>
  <c r="BL38" i="32" s="1"/>
  <c r="BC38" i="32"/>
  <c r="BC39" i="32" s="1"/>
  <c r="BD38" i="32"/>
  <c r="BE38" i="32"/>
  <c r="BF38" i="32"/>
  <c r="BG38" i="32"/>
  <c r="BH38" i="32"/>
  <c r="BI38" i="32"/>
  <c r="BI39" i="32" s="1"/>
  <c r="BJ38" i="32"/>
  <c r="BJ39" i="32" s="1"/>
  <c r="BK38" i="32"/>
  <c r="BK39" i="32" s="1"/>
  <c r="BM38" i="32"/>
  <c r="BN38" i="32"/>
  <c r="BO38" i="32"/>
  <c r="BP38" i="32"/>
  <c r="BQ38" i="32"/>
  <c r="BQ39" i="32" s="1"/>
  <c r="BR38" i="32"/>
  <c r="BY38" i="32" s="1"/>
  <c r="BS38" i="32"/>
  <c r="BS39" i="32" s="1"/>
  <c r="BT38" i="32"/>
  <c r="BU38" i="32"/>
  <c r="BV38" i="32"/>
  <c r="BW38" i="32"/>
  <c r="BX38" i="32"/>
  <c r="BZ38" i="32"/>
  <c r="CL38" i="32" s="1"/>
  <c r="CA38" i="32"/>
  <c r="CA39" i="32" s="1"/>
  <c r="CB38" i="32"/>
  <c r="CC38" i="32"/>
  <c r="CD38" i="32"/>
  <c r="CE38" i="32"/>
  <c r="CF38" i="32"/>
  <c r="CG38" i="32"/>
  <c r="CG39" i="32" s="1"/>
  <c r="CH38" i="32"/>
  <c r="CH39" i="32" s="1"/>
  <c r="CI38" i="32"/>
  <c r="CI39" i="32" s="1"/>
  <c r="CJ38" i="32"/>
  <c r="CK38" i="32"/>
  <c r="CM38" i="32"/>
  <c r="CN38" i="32"/>
  <c r="CO38" i="32"/>
  <c r="CO39" i="32" s="1"/>
  <c r="CP38" i="32"/>
  <c r="CP39" i="32" s="1"/>
  <c r="CQ38" i="32"/>
  <c r="CQ39" i="32" s="1"/>
  <c r="CR38" i="32"/>
  <c r="CS38" i="32"/>
  <c r="CT38" i="32"/>
  <c r="CU38" i="32"/>
  <c r="CV38" i="32"/>
  <c r="CW38" i="32"/>
  <c r="CW39" i="32" s="1"/>
  <c r="CX38" i="32"/>
  <c r="CX39" i="32" s="1"/>
  <c r="CY38" i="32"/>
  <c r="B39" i="32"/>
  <c r="C39" i="32"/>
  <c r="D39" i="32"/>
  <c r="H39" i="32"/>
  <c r="I39" i="32"/>
  <c r="J39" i="32"/>
  <c r="K39" i="32"/>
  <c r="P39" i="32"/>
  <c r="Q39" i="32"/>
  <c r="R39" i="32"/>
  <c r="S39" i="32"/>
  <c r="T39" i="32"/>
  <c r="X39" i="32"/>
  <c r="Z39" i="32"/>
  <c r="AA39" i="32"/>
  <c r="AB39" i="32"/>
  <c r="AF39" i="32"/>
  <c r="AG39" i="32"/>
  <c r="AH39" i="32"/>
  <c r="AI39" i="32"/>
  <c r="AJ39" i="32"/>
  <c r="AN39" i="32"/>
  <c r="AO39" i="32"/>
  <c r="AP39" i="32"/>
  <c r="AQ39" i="32"/>
  <c r="AR39" i="32"/>
  <c r="AV39" i="32"/>
  <c r="AW39" i="32"/>
  <c r="AX39" i="32"/>
  <c r="AZ39" i="32"/>
  <c r="BD39" i="32"/>
  <c r="BE39" i="32"/>
  <c r="BF39" i="32"/>
  <c r="BG39" i="32"/>
  <c r="BH39" i="32"/>
  <c r="BM39" i="32"/>
  <c r="BN39" i="32"/>
  <c r="BO39" i="32"/>
  <c r="BP39" i="32"/>
  <c r="BT39" i="32"/>
  <c r="BU39" i="32"/>
  <c r="BV39" i="32"/>
  <c r="BW39" i="32"/>
  <c r="BX39" i="32"/>
  <c r="CB39" i="32"/>
  <c r="CC39" i="32"/>
  <c r="CD39" i="32"/>
  <c r="CE39" i="32"/>
  <c r="CF39" i="32"/>
  <c r="CJ39" i="32"/>
  <c r="CK39" i="32"/>
  <c r="CM39" i="32"/>
  <c r="CN39" i="32"/>
  <c r="CR39" i="32"/>
  <c r="CS39" i="32"/>
  <c r="CT39" i="32"/>
  <c r="CU39" i="32"/>
  <c r="CV39" i="32"/>
  <c r="AL45" i="32"/>
  <c r="L6" i="29"/>
  <c r="Y6" i="29"/>
  <c r="AL6" i="29"/>
  <c r="AY6" i="29"/>
  <c r="BL6" i="29"/>
  <c r="BY6" i="29"/>
  <c r="CL6" i="29"/>
  <c r="CY6" i="29"/>
  <c r="L7" i="29"/>
  <c r="Y7" i="29"/>
  <c r="AL7" i="29"/>
  <c r="AY7" i="29"/>
  <c r="BL7" i="29"/>
  <c r="BY7" i="29"/>
  <c r="CL7" i="29"/>
  <c r="CY7" i="29"/>
  <c r="L8" i="29"/>
  <c r="Y8" i="29"/>
  <c r="AL8" i="29"/>
  <c r="AY8" i="29"/>
  <c r="BL8" i="29"/>
  <c r="BY8" i="29"/>
  <c r="CL8" i="29"/>
  <c r="CY8" i="29"/>
  <c r="L9" i="29"/>
  <c r="Y9" i="29"/>
  <c r="AL9" i="29"/>
  <c r="AY9" i="29"/>
  <c r="BL9" i="29"/>
  <c r="BY9" i="29"/>
  <c r="CL9" i="29"/>
  <c r="CY9" i="29"/>
  <c r="L10" i="29"/>
  <c r="Y10" i="29"/>
  <c r="AL10" i="29"/>
  <c r="AY10" i="29"/>
  <c r="BL10" i="29"/>
  <c r="BY10" i="29"/>
  <c r="CL10" i="29"/>
  <c r="CY10" i="29"/>
  <c r="L11" i="29"/>
  <c r="Y11" i="29"/>
  <c r="AL11" i="29"/>
  <c r="AY11" i="29"/>
  <c r="BL11" i="29"/>
  <c r="BY11" i="29"/>
  <c r="CL11" i="29"/>
  <c r="CY11" i="29"/>
  <c r="L12" i="29"/>
  <c r="Y12" i="29"/>
  <c r="AL12" i="29"/>
  <c r="AY12" i="29"/>
  <c r="BL12" i="29"/>
  <c r="BY12" i="29"/>
  <c r="CL12" i="29"/>
  <c r="CY12" i="29"/>
  <c r="L13" i="29"/>
  <c r="Y13" i="29"/>
  <c r="AL13" i="29"/>
  <c r="AY13" i="29"/>
  <c r="BL13" i="29"/>
  <c r="BY13" i="29"/>
  <c r="CL13" i="29"/>
  <c r="CY13" i="29"/>
  <c r="L14" i="29"/>
  <c r="Y14" i="29"/>
  <c r="AL14" i="29"/>
  <c r="AY14" i="29"/>
  <c r="BL14" i="29"/>
  <c r="BY14" i="29"/>
  <c r="CL14" i="29"/>
  <c r="CY14" i="29"/>
  <c r="L15" i="29"/>
  <c r="Y15" i="29"/>
  <c r="AL15" i="29"/>
  <c r="AY15" i="29"/>
  <c r="BL15" i="29"/>
  <c r="BY15" i="29"/>
  <c r="CL15" i="29"/>
  <c r="CY15" i="29"/>
  <c r="L16" i="29"/>
  <c r="Y16" i="29"/>
  <c r="AL16" i="29"/>
  <c r="AY16" i="29"/>
  <c r="BL16" i="29"/>
  <c r="BY16" i="29"/>
  <c r="CL16" i="29"/>
  <c r="CY16" i="29"/>
  <c r="L17" i="29"/>
  <c r="Y17" i="29"/>
  <c r="AL17" i="29"/>
  <c r="AY17" i="29"/>
  <c r="BL17" i="29"/>
  <c r="BY17" i="29"/>
  <c r="CL17" i="29"/>
  <c r="CY17" i="29"/>
  <c r="L18" i="29"/>
  <c r="Y18" i="29"/>
  <c r="AL18" i="29"/>
  <c r="AY18" i="29"/>
  <c r="BL18" i="29"/>
  <c r="BY18" i="29"/>
  <c r="CL18" i="29"/>
  <c r="CY18" i="29"/>
  <c r="L19" i="29"/>
  <c r="Y19" i="29"/>
  <c r="AL19" i="29"/>
  <c r="AY19" i="29"/>
  <c r="BL19" i="29"/>
  <c r="BY19" i="29"/>
  <c r="CL19" i="29"/>
  <c r="CY19" i="29"/>
  <c r="L20" i="29"/>
  <c r="Y20" i="29"/>
  <c r="AL20" i="29"/>
  <c r="AY20" i="29"/>
  <c r="BL20" i="29"/>
  <c r="BY20" i="29"/>
  <c r="CL20" i="29"/>
  <c r="CY20" i="29"/>
  <c r="L21" i="29"/>
  <c r="Y21" i="29"/>
  <c r="AL21" i="29"/>
  <c r="AY21" i="29"/>
  <c r="BL21" i="29"/>
  <c r="BY21" i="29"/>
  <c r="CL21" i="29"/>
  <c r="CY21" i="29"/>
  <c r="L22" i="29"/>
  <c r="Y22" i="29"/>
  <c r="AL22" i="29"/>
  <c r="AY22" i="29"/>
  <c r="BL22" i="29"/>
  <c r="BY22" i="29"/>
  <c r="CL22" i="29"/>
  <c r="CY22" i="29"/>
  <c r="L23" i="29"/>
  <c r="Y23" i="29"/>
  <c r="AL23" i="29"/>
  <c r="AY23" i="29"/>
  <c r="BL23" i="29"/>
  <c r="BY23" i="29"/>
  <c r="CL23" i="29"/>
  <c r="CY23" i="29"/>
  <c r="L24" i="29"/>
  <c r="Y24" i="29"/>
  <c r="AL24" i="29"/>
  <c r="AY24" i="29"/>
  <c r="BL24" i="29"/>
  <c r="BY24" i="29"/>
  <c r="CL24" i="29"/>
  <c r="CY24" i="29"/>
  <c r="L25" i="29"/>
  <c r="Y25" i="29"/>
  <c r="AL25" i="29"/>
  <c r="AY25" i="29"/>
  <c r="BL25" i="29"/>
  <c r="BY25" i="29"/>
  <c r="CL25" i="29"/>
  <c r="CY25" i="29"/>
  <c r="L26" i="29"/>
  <c r="Y26" i="29"/>
  <c r="AL26" i="29"/>
  <c r="AY26" i="29"/>
  <c r="BL26" i="29"/>
  <c r="BY26" i="29"/>
  <c r="CL26" i="29"/>
  <c r="CY26" i="29"/>
  <c r="L27" i="29"/>
  <c r="Y27" i="29"/>
  <c r="AL27" i="29"/>
  <c r="AY27" i="29"/>
  <c r="BL27" i="29"/>
  <c r="BY27" i="29"/>
  <c r="CL27" i="29"/>
  <c r="CY27" i="29"/>
  <c r="L28" i="29"/>
  <c r="Y28" i="29"/>
  <c r="AL28" i="29"/>
  <c r="AY28" i="29"/>
  <c r="BL28" i="29"/>
  <c r="BY28" i="29"/>
  <c r="CL28" i="29"/>
  <c r="CY28" i="29"/>
  <c r="L29" i="29"/>
  <c r="Y29" i="29"/>
  <c r="AL29" i="29"/>
  <c r="AY29" i="29"/>
  <c r="BL29" i="29"/>
  <c r="BY29" i="29"/>
  <c r="CL29" i="29"/>
  <c r="CY29" i="29"/>
  <c r="L30" i="29"/>
  <c r="Y30" i="29"/>
  <c r="AL30" i="29"/>
  <c r="AY30" i="29"/>
  <c r="BL30" i="29"/>
  <c r="BY30" i="29"/>
  <c r="CL30" i="29"/>
  <c r="CY30" i="29"/>
  <c r="L31" i="29"/>
  <c r="Y31" i="29"/>
  <c r="AL31" i="29"/>
  <c r="AY31" i="29"/>
  <c r="BL31" i="29"/>
  <c r="BY31" i="29"/>
  <c r="CL31" i="29"/>
  <c r="CY31" i="29"/>
  <c r="L32" i="29"/>
  <c r="Y32" i="29"/>
  <c r="AL32" i="29"/>
  <c r="AY32" i="29"/>
  <c r="BL32" i="29"/>
  <c r="BY32" i="29"/>
  <c r="CL32" i="29"/>
  <c r="CY32" i="29"/>
  <c r="L33" i="29"/>
  <c r="Y33" i="29"/>
  <c r="AL33" i="29"/>
  <c r="AY33" i="29"/>
  <c r="BL33" i="29"/>
  <c r="BY33" i="29"/>
  <c r="CL33" i="29"/>
  <c r="CY33" i="29"/>
  <c r="L34" i="29"/>
  <c r="Y34" i="29"/>
  <c r="AL34" i="29"/>
  <c r="AY34" i="29"/>
  <c r="BL34" i="29"/>
  <c r="BY34" i="29"/>
  <c r="CL34" i="29"/>
  <c r="CY34" i="29"/>
  <c r="L35" i="29"/>
  <c r="Y35" i="29"/>
  <c r="AL35" i="29"/>
  <c r="AY35" i="29"/>
  <c r="BL35" i="29"/>
  <c r="BY35" i="29"/>
  <c r="CL35" i="29"/>
  <c r="CY35" i="29"/>
  <c r="L36" i="29"/>
  <c r="Y36" i="29"/>
  <c r="AL36" i="29"/>
  <c r="AY36" i="29"/>
  <c r="BL36" i="29"/>
  <c r="BY36" i="29"/>
  <c r="CL36" i="29"/>
  <c r="CY36" i="29"/>
  <c r="B37" i="29"/>
  <c r="L37" i="29" s="1"/>
  <c r="C37" i="29"/>
  <c r="D37" i="29"/>
  <c r="E37" i="29"/>
  <c r="F37" i="29"/>
  <c r="G37" i="29"/>
  <c r="H37" i="29"/>
  <c r="J37" i="29"/>
  <c r="K37" i="29"/>
  <c r="AL45" i="29" s="1"/>
  <c r="M37" i="29"/>
  <c r="N37" i="29"/>
  <c r="O37" i="29"/>
  <c r="P37" i="29"/>
  <c r="Q37" i="29"/>
  <c r="Y37" i="29" s="1"/>
  <c r="R37" i="29"/>
  <c r="S37" i="29"/>
  <c r="T37" i="29"/>
  <c r="U37" i="29"/>
  <c r="V37" i="29"/>
  <c r="W37" i="29"/>
  <c r="X37" i="29"/>
  <c r="Z37" i="29"/>
  <c r="AA37" i="29"/>
  <c r="AL37" i="29" s="1"/>
  <c r="AB37" i="29"/>
  <c r="AC37" i="29"/>
  <c r="AD37" i="29"/>
  <c r="AE37" i="29"/>
  <c r="AF37" i="29"/>
  <c r="AG37" i="29"/>
  <c r="AH37" i="29"/>
  <c r="AI37" i="29"/>
  <c r="AJ37" i="29"/>
  <c r="AK37" i="29"/>
  <c r="AM37" i="29"/>
  <c r="AN37" i="29"/>
  <c r="AY37" i="29" s="1"/>
  <c r="AO37" i="29"/>
  <c r="AP37" i="29"/>
  <c r="AQ37" i="29"/>
  <c r="AR37" i="29"/>
  <c r="AS37" i="29"/>
  <c r="AT37" i="29"/>
  <c r="AU37" i="29"/>
  <c r="AV37" i="29"/>
  <c r="AW37" i="29"/>
  <c r="AX37" i="29"/>
  <c r="AZ37" i="29"/>
  <c r="BA37" i="29"/>
  <c r="BB37" i="29"/>
  <c r="BC37" i="29"/>
  <c r="BD37" i="29"/>
  <c r="BE37" i="29"/>
  <c r="BL37" i="29" s="1"/>
  <c r="BF37" i="29"/>
  <c r="BG37" i="29"/>
  <c r="BH37" i="29"/>
  <c r="BI37" i="29"/>
  <c r="BJ37" i="29"/>
  <c r="BK37" i="29"/>
  <c r="BM37" i="29"/>
  <c r="BY37" i="29" s="1"/>
  <c r="BN37" i="29"/>
  <c r="BO37" i="29"/>
  <c r="BP37" i="29"/>
  <c r="BQ37" i="29"/>
  <c r="BR37" i="29"/>
  <c r="BS37" i="29"/>
  <c r="BT37" i="29"/>
  <c r="BU37" i="29"/>
  <c r="BV37" i="29"/>
  <c r="BW37" i="29"/>
  <c r="BX37" i="29"/>
  <c r="BZ37" i="29"/>
  <c r="CL37" i="29" s="1"/>
  <c r="CA37" i="29"/>
  <c r="CB37" i="29"/>
  <c r="CC37" i="29"/>
  <c r="CD37" i="29"/>
  <c r="CE37" i="29"/>
  <c r="CF37" i="29"/>
  <c r="CG37" i="29"/>
  <c r="CH37" i="29"/>
  <c r="CI37" i="29"/>
  <c r="CJ37" i="29"/>
  <c r="CK37" i="29"/>
  <c r="CM37" i="29"/>
  <c r="CY37" i="29" s="1"/>
  <c r="CN37" i="29"/>
  <c r="CO37" i="29"/>
  <c r="CP37" i="29"/>
  <c r="CQ37" i="29"/>
  <c r="CR37" i="29"/>
  <c r="CS37" i="29"/>
  <c r="CT37" i="29"/>
  <c r="CU37" i="29"/>
  <c r="CV37" i="29"/>
  <c r="CW37" i="29"/>
  <c r="CX37" i="29"/>
  <c r="B38" i="29"/>
  <c r="B39" i="29" s="1"/>
  <c r="C38" i="29"/>
  <c r="C39" i="29" s="1"/>
  <c r="D38" i="29"/>
  <c r="E38" i="29"/>
  <c r="F38" i="29"/>
  <c r="G38" i="29"/>
  <c r="H38" i="29"/>
  <c r="I38" i="29"/>
  <c r="J38" i="29"/>
  <c r="J39" i="29" s="1"/>
  <c r="K38" i="29"/>
  <c r="K39" i="29" s="1"/>
  <c r="M38" i="29"/>
  <c r="Y38" i="29" s="1"/>
  <c r="N38" i="29"/>
  <c r="O38" i="29"/>
  <c r="P38" i="29"/>
  <c r="Q38" i="29"/>
  <c r="R38" i="29"/>
  <c r="R39" i="29" s="1"/>
  <c r="S38" i="29"/>
  <c r="S39" i="29" s="1"/>
  <c r="T38" i="29"/>
  <c r="U38" i="29"/>
  <c r="V38" i="29"/>
  <c r="W38" i="29"/>
  <c r="X38" i="29"/>
  <c r="Z38" i="29"/>
  <c r="AL38" i="29" s="1"/>
  <c r="AA38" i="29"/>
  <c r="AA39" i="29" s="1"/>
  <c r="AB38" i="29"/>
  <c r="AC38" i="29"/>
  <c r="AD38" i="29"/>
  <c r="AE38" i="29"/>
  <c r="AF38" i="29"/>
  <c r="AG38" i="29"/>
  <c r="AH38" i="29"/>
  <c r="AH39" i="29" s="1"/>
  <c r="AI38" i="29"/>
  <c r="AI39" i="29" s="1"/>
  <c r="AJ38" i="29"/>
  <c r="AK38" i="29"/>
  <c r="AM38" i="29"/>
  <c r="AN38" i="29"/>
  <c r="AO38" i="29"/>
  <c r="AP38" i="29"/>
  <c r="AP39" i="29" s="1"/>
  <c r="AQ38" i="29"/>
  <c r="AY38" i="29" s="1"/>
  <c r="AR38" i="29"/>
  <c r="AS38" i="29"/>
  <c r="AT38" i="29"/>
  <c r="AU38" i="29"/>
  <c r="AV38" i="29"/>
  <c r="AW38" i="29"/>
  <c r="AX38" i="29"/>
  <c r="AX39" i="29" s="1"/>
  <c r="AZ38" i="29"/>
  <c r="BA38" i="29"/>
  <c r="BL38" i="29" s="1"/>
  <c r="BB38" i="29"/>
  <c r="BC38" i="29"/>
  <c r="BD38" i="29"/>
  <c r="BE38" i="29"/>
  <c r="BF38" i="29"/>
  <c r="BF39" i="29" s="1"/>
  <c r="BG38" i="29"/>
  <c r="BG39" i="29" s="1"/>
  <c r="BH38" i="29"/>
  <c r="BI38" i="29"/>
  <c r="BJ38" i="29"/>
  <c r="BK38" i="29"/>
  <c r="BM38" i="29"/>
  <c r="BN38" i="29"/>
  <c r="BN39" i="29" s="1"/>
  <c r="BY39" i="29" s="1"/>
  <c r="BO38" i="29"/>
  <c r="BO39" i="29" s="1"/>
  <c r="BP38" i="29"/>
  <c r="BQ38" i="29"/>
  <c r="BR38" i="29"/>
  <c r="BS38" i="29"/>
  <c r="BT38" i="29"/>
  <c r="BU38" i="29"/>
  <c r="BV38" i="29"/>
  <c r="BV39" i="29" s="1"/>
  <c r="BW38" i="29"/>
  <c r="BW39" i="29" s="1"/>
  <c r="BX38" i="29"/>
  <c r="BZ38" i="29"/>
  <c r="CA38" i="29"/>
  <c r="CB38" i="29"/>
  <c r="CC38" i="29"/>
  <c r="CD38" i="29"/>
  <c r="CL38" i="29" s="1"/>
  <c r="CE38" i="29"/>
  <c r="CE39" i="29" s="1"/>
  <c r="CF38" i="29"/>
  <c r="CG38" i="29"/>
  <c r="CH38" i="29"/>
  <c r="CI38" i="29"/>
  <c r="CJ38" i="29"/>
  <c r="CK38" i="29"/>
  <c r="CM38" i="29"/>
  <c r="CY38" i="29" s="1"/>
  <c r="CN38" i="29"/>
  <c r="CO38" i="29"/>
  <c r="CP38" i="29"/>
  <c r="CQ38" i="29"/>
  <c r="CR38" i="29"/>
  <c r="CS38" i="29"/>
  <c r="CT38" i="29"/>
  <c r="CT39" i="29" s="1"/>
  <c r="CU38" i="29"/>
  <c r="CU39" i="29" s="1"/>
  <c r="CV38" i="29"/>
  <c r="CW38" i="29"/>
  <c r="CX38" i="29"/>
  <c r="D39" i="29"/>
  <c r="E39" i="29"/>
  <c r="F39" i="29"/>
  <c r="G39" i="29"/>
  <c r="H39" i="29"/>
  <c r="I39" i="29"/>
  <c r="M39" i="29"/>
  <c r="N39" i="29"/>
  <c r="O39" i="29"/>
  <c r="P39" i="29"/>
  <c r="Q39" i="29"/>
  <c r="T39" i="29"/>
  <c r="U39" i="29"/>
  <c r="V39" i="29"/>
  <c r="W39" i="29"/>
  <c r="X39" i="29"/>
  <c r="AB39" i="29"/>
  <c r="AC39" i="29"/>
  <c r="AD39" i="29"/>
  <c r="AE39" i="29"/>
  <c r="AF39" i="29"/>
  <c r="AG39" i="29"/>
  <c r="AJ39" i="29"/>
  <c r="AK39" i="29"/>
  <c r="AM39" i="29"/>
  <c r="AN39" i="29"/>
  <c r="AO39" i="29"/>
  <c r="AR39" i="29"/>
  <c r="AS39" i="29"/>
  <c r="AT39" i="29"/>
  <c r="AU39" i="29"/>
  <c r="AV39" i="29"/>
  <c r="AW39" i="29"/>
  <c r="AZ39" i="29"/>
  <c r="BA39" i="29"/>
  <c r="BB39" i="29"/>
  <c r="BC39" i="29"/>
  <c r="BD39" i="29"/>
  <c r="BE39" i="29"/>
  <c r="BH39" i="29"/>
  <c r="BI39" i="29"/>
  <c r="BJ39" i="29"/>
  <c r="BK39" i="29"/>
  <c r="BM39" i="29"/>
  <c r="BP39" i="29"/>
  <c r="BQ39" i="29"/>
  <c r="BR39" i="29"/>
  <c r="BS39" i="29"/>
  <c r="BT39" i="29"/>
  <c r="BU39" i="29"/>
  <c r="BX39" i="29"/>
  <c r="BZ39" i="29"/>
  <c r="CA39" i="29"/>
  <c r="CB39" i="29"/>
  <c r="CC39" i="29"/>
  <c r="CF39" i="29"/>
  <c r="CG39" i="29"/>
  <c r="CH39" i="29"/>
  <c r="CI39" i="29"/>
  <c r="CJ39" i="29"/>
  <c r="CK39" i="29"/>
  <c r="CN39" i="29"/>
  <c r="CO39" i="29"/>
  <c r="CP39" i="29"/>
  <c r="CQ39" i="29"/>
  <c r="CR39" i="29"/>
  <c r="CS39" i="29"/>
  <c r="CV39" i="29"/>
  <c r="CW39" i="29"/>
  <c r="CX39" i="29"/>
  <c r="CL39" i="36" l="1"/>
  <c r="AL39" i="36"/>
  <c r="Y39" i="36"/>
  <c r="AY39" i="36"/>
  <c r="CY39" i="36"/>
  <c r="CY38" i="36"/>
  <c r="Q39" i="36"/>
  <c r="BM39" i="36"/>
  <c r="BY39" i="36" s="1"/>
  <c r="BL38" i="36"/>
  <c r="B39" i="36"/>
  <c r="L39" i="36" s="1"/>
  <c r="CL38" i="36"/>
  <c r="AY38" i="36"/>
  <c r="AC39" i="36"/>
  <c r="L39" i="32"/>
  <c r="CY39" i="32"/>
  <c r="BY39" i="32"/>
  <c r="AY39" i="32"/>
  <c r="AE39" i="32"/>
  <c r="AL39" i="32" s="1"/>
  <c r="BZ39" i="32"/>
  <c r="CL39" i="32" s="1"/>
  <c r="BR39" i="32"/>
  <c r="BB39" i="32"/>
  <c r="BL39" i="32" s="1"/>
  <c r="M39" i="32"/>
  <c r="Y39" i="32" s="1"/>
  <c r="AY38" i="32"/>
  <c r="BL39" i="29"/>
  <c r="L39" i="29"/>
  <c r="Y39" i="29"/>
  <c r="BY38" i="29"/>
  <c r="L38" i="29"/>
  <c r="AQ39" i="29"/>
  <c r="AY39" i="29" s="1"/>
  <c r="CM39" i="29"/>
  <c r="CY39" i="29" s="1"/>
  <c r="CD39" i="29"/>
  <c r="CL39" i="29" s="1"/>
  <c r="Z39" i="29"/>
  <c r="AL39" i="29" s="1"/>
</calcChain>
</file>

<file path=xl/sharedStrings.xml><?xml version="1.0" encoding="utf-8"?>
<sst xmlns="http://schemas.openxmlformats.org/spreadsheetml/2006/main" count="1585" uniqueCount="118">
  <si>
    <t>Differences to the previously collected between 2004 and early 2014:</t>
  </si>
  <si>
    <t>Definition of the variables above:</t>
  </si>
  <si>
    <t xml:space="preserve">Due to the nature of the commencement notice process, there may be slight changes to previously published data due to retrospective processing of notices. </t>
  </si>
  <si>
    <t xml:space="preserve">This data is collected through the BCMS, Building Control Management System, which is operated by the LGMA.  It is collated and issued to the DECLG on a monthly basis. Each commencement notice details new residential units which will be constructed in that month. </t>
  </si>
  <si>
    <t>Dublin Local Authorities</t>
  </si>
  <si>
    <t>Total</t>
  </si>
  <si>
    <t>Limerick City and County</t>
  </si>
  <si>
    <t>Galway City</t>
  </si>
  <si>
    <t>Dublin City</t>
  </si>
  <si>
    <t>Carlow County</t>
  </si>
  <si>
    <t>Local Authority:</t>
  </si>
  <si>
    <t>May</t>
  </si>
  <si>
    <t>Month:</t>
  </si>
  <si>
    <t>Year:</t>
  </si>
  <si>
    <t>Statistic:</t>
  </si>
  <si>
    <t xml:space="preserve">Number of  residential units commenced </t>
  </si>
  <si>
    <t>BCMS Commencement notice data</t>
  </si>
  <si>
    <r>
      <t xml:space="preserve">        Methodological difference: </t>
    </r>
    <r>
      <rPr>
        <sz val="12"/>
        <rFont val="Calibri"/>
        <family val="2"/>
        <scheme val="minor"/>
      </rPr>
      <t xml:space="preserve">The previous data was collated from 37 Building Control Areas by the DECLG. This data is drawn from a database of information held by the LGMA from data directly inputted by developers/builders online or by the local authority. </t>
    </r>
  </si>
  <si>
    <r>
      <t xml:space="preserve">        Definition difference: </t>
    </r>
    <r>
      <rPr>
        <sz val="12"/>
        <rFont val="Calibri"/>
        <family val="2"/>
        <scheme val="minor"/>
      </rPr>
      <t>The 2004-early 2014 data used the date of receipt of the commencement notice i.e. a notice received in March could relate to a project commencing in April yet would be reported in the March dataset. This dataset from the BCMS uses the date of commencement of the project i.e. a notice received in February with a commencement date of March will be reported in the March dataset.</t>
    </r>
  </si>
  <si>
    <t>Mar</t>
  </si>
  <si>
    <t>Apr</t>
  </si>
  <si>
    <t>Jun</t>
  </si>
  <si>
    <t>Jul</t>
  </si>
  <si>
    <t>Aug</t>
  </si>
  <si>
    <t>Sept</t>
  </si>
  <si>
    <t>Oct</t>
  </si>
  <si>
    <t>Nov</t>
  </si>
  <si>
    <t>Dec</t>
  </si>
  <si>
    <t xml:space="preserve"> 2014 Total (Mar-Dec)</t>
  </si>
  <si>
    <t>Jan</t>
  </si>
  <si>
    <t>Feb</t>
  </si>
  <si>
    <t>2015 Total</t>
  </si>
  <si>
    <t xml:space="preserve">        Number of  residential units commenced -  the total number of residential units which are associated with the valid commencement notices reported on for that month. One off units are included within this figure.</t>
  </si>
  <si>
    <t>Notes:</t>
  </si>
  <si>
    <t>June</t>
  </si>
  <si>
    <t>July</t>
  </si>
  <si>
    <t>2016 Total</t>
  </si>
  <si>
    <t xml:space="preserve">The most current data is published on these sheets. Previously published data may be subject to revision. See attached word document for overview of recent revision.  </t>
  </si>
  <si>
    <t>2017 Total</t>
  </si>
  <si>
    <r>
      <t>GDA - Greater Dublin Area</t>
    </r>
    <r>
      <rPr>
        <b/>
        <vertAlign val="superscript"/>
        <sz val="12"/>
        <color rgb="FF000000"/>
        <rFont val="Calibri"/>
        <family val="2"/>
        <scheme val="minor"/>
      </rPr>
      <t>1</t>
    </r>
  </si>
  <si>
    <t>Footnotes</t>
  </si>
  <si>
    <t>2018 Total</t>
  </si>
  <si>
    <t>Cavan County</t>
  </si>
  <si>
    <t>Clare County</t>
  </si>
  <si>
    <t>Donegal County</t>
  </si>
  <si>
    <t>Dun-Laoghaire Rathdown</t>
  </si>
  <si>
    <t>Fingal County</t>
  </si>
  <si>
    <t>Galway County</t>
  </si>
  <si>
    <t>Kerry County</t>
  </si>
  <si>
    <t>Kildare County</t>
  </si>
  <si>
    <t>Kilkenny County</t>
  </si>
  <si>
    <t>Laois County</t>
  </si>
  <si>
    <t>Leitrim County</t>
  </si>
  <si>
    <t>Longford County</t>
  </si>
  <si>
    <t>Louth County</t>
  </si>
  <si>
    <t>Mayo County</t>
  </si>
  <si>
    <t>Meath County</t>
  </si>
  <si>
    <t>Monaghan County</t>
  </si>
  <si>
    <t>Offaly County</t>
  </si>
  <si>
    <t>Sligo County</t>
  </si>
  <si>
    <t>South Dublin County</t>
  </si>
  <si>
    <t>Tipperary County</t>
  </si>
  <si>
    <t>Waterford City and County</t>
  </si>
  <si>
    <t>Westmeath County</t>
  </si>
  <si>
    <t>Wexford County</t>
  </si>
  <si>
    <t>Wicklow County</t>
  </si>
  <si>
    <t>Roscommon County</t>
  </si>
  <si>
    <t>2019 Total</t>
  </si>
  <si>
    <r>
      <t>Cork City</t>
    </r>
    <r>
      <rPr>
        <vertAlign val="superscript"/>
        <sz val="12"/>
        <color rgb="FF000000"/>
        <rFont val="Calibri"/>
        <family val="2"/>
        <scheme val="minor"/>
      </rPr>
      <t>1</t>
    </r>
  </si>
  <si>
    <r>
      <t>Cork County</t>
    </r>
    <r>
      <rPr>
        <vertAlign val="superscript"/>
        <sz val="12"/>
        <color rgb="FF000000"/>
        <rFont val="Calibri"/>
        <family val="2"/>
        <scheme val="minor"/>
      </rPr>
      <t>1</t>
    </r>
  </si>
  <si>
    <r>
      <t>GDA - Greater Dublin Area</t>
    </r>
    <r>
      <rPr>
        <b/>
        <vertAlign val="superscript"/>
        <sz val="12"/>
        <color rgb="FF000000"/>
        <rFont val="Calibri"/>
        <family val="2"/>
        <scheme val="minor"/>
      </rPr>
      <t>2</t>
    </r>
  </si>
  <si>
    <t>The Dublin local authorities area includes Dun Laoghaire, Fingal, South Dublin and Dublin City. The Greater Dublin Area includes all four Dublin local authorities and Kildare, Louth, Meath and Wicklow.</t>
  </si>
  <si>
    <t xml:space="preserve">       1 - Classification into local authorities has taken into account boundary changes between Cork City and Cork County which came into effect on 31 May 2019. Data from June 2019 onwards reflects the new boundaries for Cork City and County.</t>
  </si>
  <si>
    <t xml:space="preserve">2 - Greater Dublin Area (GDA) includes all Dublin Local Authorities and the Mid-East region. In line with changes to the Mid-East region this now includes Louth (as well as Meath, Kildare and Wicklow). All back data has been changed to this definition of GDA. (At time of publication of data for May 2018).  See https://www.cso.ie/en/methods/revnuts23/ for further detail.  </t>
  </si>
  <si>
    <t>2020 Total</t>
  </si>
  <si>
    <t xml:space="preserve">July </t>
  </si>
  <si>
    <t>=SUM(I6:I36)</t>
  </si>
  <si>
    <t>2021 Total</t>
  </si>
  <si>
    <t>2014 Total (Mar-Dec)</t>
  </si>
  <si>
    <t>GDA - Greater Dublin Area</t>
  </si>
  <si>
    <t>Worksheet Information</t>
  </si>
  <si>
    <t>This workbook provides data on the sum of dwellings which 
have commenced in the state for each month starting from 
Jan 2017 to present day. 
The data is broken into 3 categories: Total, Dublin Local Authorities &amp; GDA (Greater Dublin Area)</t>
  </si>
  <si>
    <t xml:space="preserve">i) Raw Data Worksheet </t>
  </si>
  <si>
    <t>ii) Monthly Worksheet (July 2021, August 2021 etc)</t>
  </si>
  <si>
    <t xml:space="preserve">iii) Total </t>
  </si>
  <si>
    <t xml:space="preserve">iv) Dublin Local Authorities </t>
  </si>
  <si>
    <t xml:space="preserve">The combined total of commenced units of every local authority in the state. </t>
  </si>
  <si>
    <t>v) GDA - Greater Dublin Area</t>
  </si>
  <si>
    <t xml:space="preserve">The combined total of commenced units of the Greater Dublin Area. 
This consists of 7 local authorities: 
i) Dublin City Council
ii) Fingal County Council
iii) South Dublin County Council
iv) Dun-Laoghaire Rathdown County Council
v) Meath County Council
vi) Kildare County Council
vii) Wicklow County Council </t>
  </si>
  <si>
    <t>The combined total of commenced units of the 4 Dublin Local Authorities:
i) Dublin City Council
ii) Fingal County Council
iii) South Dublin County Council
iv) Dun-Laoghaire Rathdown County Council</t>
  </si>
  <si>
    <t xml:space="preserve">This sheet shows the commencement monthly data in it's rawest form before being cleaned for uploading. </t>
  </si>
  <si>
    <t xml:space="preserve">This sheet shows the commencement monthly data in it's final form, cleaned and prepared for uploading 
</t>
  </si>
  <si>
    <t xml:space="preserve">Section </t>
  </si>
  <si>
    <t xml:space="preserve">Supply </t>
  </si>
  <si>
    <t>Sub-Section</t>
  </si>
  <si>
    <t xml:space="preserve">Description </t>
  </si>
  <si>
    <t>Purpose</t>
  </si>
  <si>
    <t xml:space="preserve">Contact Details </t>
  </si>
  <si>
    <t>Last Update</t>
  </si>
  <si>
    <t>14th October 2021</t>
  </si>
  <si>
    <t>Publisher</t>
  </si>
  <si>
    <t xml:space="preserve">Source </t>
  </si>
  <si>
    <t>Key Words</t>
  </si>
  <si>
    <t>Residential Units Commenced - Worksheet Information</t>
  </si>
  <si>
    <t>Commencements</t>
  </si>
  <si>
    <t xml:space="preserve">Dept of Housing, Local Government &amp; Heritage </t>
  </si>
  <si>
    <t>https://www.gov.ie/en/publication/a5cb1-construction-activity-starts/?referrer=http://www.housing.gov.ie/housing/statistics/house-building-and-private-rented/construction-activity-starts</t>
  </si>
  <si>
    <t>Commencements, Total, Dublin, GDA</t>
  </si>
  <si>
    <t xml:space="preserve">Raw Data Worksheet </t>
  </si>
  <si>
    <t xml:space="preserve">Monthly Worksheet </t>
  </si>
  <si>
    <t xml:space="preserve">Total </t>
  </si>
  <si>
    <t xml:space="preserve">Dublin Local Authorities </t>
  </si>
  <si>
    <t>Notes</t>
  </si>
  <si>
    <r>
      <t xml:space="preserve">The combined total of commenced units of the Greater Dublin Area. 
This consists of 7 local authorities: 
</t>
    </r>
    <r>
      <rPr>
        <b/>
        <sz val="10"/>
        <rFont val="Geneva"/>
      </rPr>
      <t xml:space="preserve">
i) Dublin City Council
ii) Fingal County Council
iii) South Dublin County Council
iv) Dun-Laoghaire Rathdown County Council
v) Meath County Council
vi) Kildare County Council
vii) Wicklow County Council </t>
    </r>
  </si>
  <si>
    <r>
      <t xml:space="preserve">The combined total of commenced units of the 4 Dublin Local Authorities:
</t>
    </r>
    <r>
      <rPr>
        <b/>
        <sz val="10"/>
        <rFont val="Geneva"/>
      </rPr>
      <t>i) Dublin City Council
ii) Fingal County Council
iii) South Dublin County Council
iv) Dun-Laoghaire Rathdown County Council</t>
    </r>
  </si>
  <si>
    <t xml:space="preserve">The combined total of commenced units of all 31 local authorities in the state. </t>
  </si>
  <si>
    <r>
      <t xml:space="preserve">This workbook provides data on the monthly sum of </t>
    </r>
    <r>
      <rPr>
        <b/>
        <sz val="10"/>
        <rFont val="Geneva"/>
      </rPr>
      <t xml:space="preserve">Residential Units Commenced </t>
    </r>
    <r>
      <rPr>
        <sz val="10"/>
        <rFont val="Geneva"/>
      </rPr>
      <t xml:space="preserve">or under construction in all 31 local authorities in the state for the year 2020. The data has been divided into 3 La regions: </t>
    </r>
    <r>
      <rPr>
        <b/>
        <sz val="10"/>
        <rFont val="Geneva"/>
      </rPr>
      <t xml:space="preserve">i) Total ii) Dublin Local Authorities &amp; iii) GDA - Greater Dublin Area. </t>
    </r>
    <r>
      <rPr>
        <sz val="10"/>
        <rFont val="Geneva"/>
      </rPr>
      <t xml:space="preserve"> 
</t>
    </r>
  </si>
  <si>
    <r>
      <t xml:space="preserve">Karl Burke (Research Department) -  </t>
    </r>
    <r>
      <rPr>
        <sz val="10"/>
        <color rgb="FF0070C0"/>
        <rFont val="Arial"/>
        <family val="2"/>
      </rPr>
      <t>karl.burke@housingagency.ie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</si>
</sst>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2">
    <font>
      <sz val="10"/>
      <name val="Geneva"/>
    </font>
    <font>
      <sz val="11"/>
      <color theme="1"/>
      <name val="Arial"/>
      <family val="2"/>
    </font>
    <font>
      <sz val="11"/>
      <color theme="1"/>
      <name val="Arial"/>
      <family val="2"/>
    </font>
    <font>
      <sz val="10"/>
      <name val="Geneva"/>
    </font>
    <font>
      <sz val="10"/>
      <name val="MS Sans Serif"/>
      <family val="2"/>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4"/>
      <name val="Calibri"/>
      <family val="2"/>
      <scheme val="minor"/>
    </font>
    <font>
      <b/>
      <u/>
      <sz val="12"/>
      <name val="Calibri"/>
      <family val="2"/>
      <scheme val="minor"/>
    </font>
    <font>
      <u/>
      <sz val="12"/>
      <name val="Calibri"/>
      <family val="2"/>
      <scheme val="minor"/>
    </font>
    <font>
      <b/>
      <sz val="10"/>
      <name val="Geneva"/>
    </font>
    <font>
      <b/>
      <vertAlign val="superscript"/>
      <sz val="12"/>
      <color rgb="FF000000"/>
      <name val="Calibri"/>
      <family val="2"/>
      <scheme val="minor"/>
    </font>
    <font>
      <b/>
      <sz val="12"/>
      <color theme="1"/>
      <name val="Calibri"/>
      <family val="2"/>
      <scheme val="minor"/>
    </font>
    <font>
      <vertAlign val="superscript"/>
      <sz val="12"/>
      <color rgb="FF000000"/>
      <name val="Calibri"/>
      <family val="2"/>
      <scheme val="minor"/>
    </font>
    <font>
      <sz val="10"/>
      <name val="Arial"/>
      <family val="2"/>
    </font>
    <font>
      <b/>
      <sz val="12"/>
      <name val="Geneva"/>
    </font>
    <font>
      <b/>
      <sz val="11"/>
      <color theme="1"/>
      <name val="Arial"/>
      <family val="2"/>
    </font>
    <font>
      <u/>
      <sz val="10"/>
      <color theme="10"/>
      <name val="Geneva"/>
    </font>
    <font>
      <sz val="10"/>
      <color theme="1"/>
      <name val="Arial"/>
      <family val="2"/>
    </font>
    <font>
      <sz val="10"/>
      <color rgb="FF0070C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CC99"/>
        <bgColor indexed="64"/>
      </patternFill>
    </fill>
    <fill>
      <patternFill patternType="solid">
        <fgColor theme="1"/>
        <bgColor indexed="64"/>
      </patternFill>
    </fill>
  </fills>
  <borders count="22">
    <border>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9">
    <xf numFmtId="0" fontId="0" fillId="0" borderId="0"/>
    <xf numFmtId="0" fontId="3" fillId="0" borderId="0"/>
    <xf numFmtId="40" fontId="4" fillId="0" borderId="0" applyFont="0" applyFill="0" applyBorder="0" applyAlignment="0" applyProtection="0"/>
    <xf numFmtId="0" fontId="3" fillId="0" borderId="0"/>
    <xf numFmtId="0" fontId="2" fillId="0" borderId="0"/>
    <xf numFmtId="0" fontId="3" fillId="0" borderId="0"/>
    <xf numFmtId="0" fontId="3" fillId="0" borderId="0"/>
    <xf numFmtId="0" fontId="1" fillId="0" borderId="0"/>
    <xf numFmtId="0" fontId="19" fillId="0" borderId="0" applyNumberFormat="0" applyFill="0" applyBorder="0" applyAlignment="0" applyProtection="0"/>
  </cellStyleXfs>
  <cellXfs count="153">
    <xf numFmtId="0" fontId="0" fillId="0" borderId="0" xfId="0"/>
    <xf numFmtId="0" fontId="6" fillId="2" borderId="0" xfId="0" applyFont="1" applyFill="1"/>
    <xf numFmtId="0" fontId="9" fillId="2" borderId="0" xfId="0" applyFont="1" applyFill="1"/>
    <xf numFmtId="0" fontId="0" fillId="2" borderId="0" xfId="0" applyFill="1"/>
    <xf numFmtId="0" fontId="12" fillId="2" borderId="0" xfId="0" applyFont="1" applyFill="1"/>
    <xf numFmtId="0" fontId="5" fillId="0" borderId="14" xfId="1" applyFont="1" applyBorder="1" applyAlignment="1">
      <alignment wrapText="1"/>
    </xf>
    <xf numFmtId="17" fontId="5" fillId="0" borderId="14" xfId="1" applyNumberFormat="1" applyFont="1" applyBorder="1" applyAlignment="1">
      <alignment horizontal="center" wrapText="1"/>
    </xf>
    <xf numFmtId="0" fontId="8" fillId="0" borderId="14" xfId="1" applyFont="1" applyBorder="1"/>
    <xf numFmtId="0" fontId="8" fillId="0" borderId="0" xfId="1" applyFont="1"/>
    <xf numFmtId="0" fontId="0" fillId="0" borderId="14" xfId="0" applyBorder="1"/>
    <xf numFmtId="0" fontId="0" fillId="0" borderId="0" xfId="0"/>
    <xf numFmtId="0" fontId="6" fillId="0" borderId="0" xfId="1" applyFont="1"/>
    <xf numFmtId="0" fontId="5" fillId="0" borderId="9" xfId="1" applyFont="1" applyBorder="1" applyAlignment="1">
      <alignment wrapText="1"/>
    </xf>
    <xf numFmtId="0" fontId="5" fillId="0" borderId="8" xfId="1" applyFont="1" applyBorder="1" applyAlignment="1">
      <alignment wrapText="1"/>
    </xf>
    <xf numFmtId="0" fontId="5" fillId="0" borderId="7" xfId="1" applyFont="1" applyBorder="1" applyAlignment="1">
      <alignment wrapText="1"/>
    </xf>
    <xf numFmtId="0" fontId="6" fillId="0" borderId="2" xfId="1" applyFont="1" applyBorder="1"/>
    <xf numFmtId="0" fontId="6" fillId="0" borderId="6" xfId="1" applyFont="1" applyBorder="1"/>
    <xf numFmtId="0" fontId="7" fillId="0" borderId="2" xfId="1" applyFont="1" applyBorder="1"/>
    <xf numFmtId="0" fontId="6" fillId="0" borderId="2" xfId="1" applyFont="1" applyBorder="1" applyAlignment="1">
      <alignment horizontal="right"/>
    </xf>
    <xf numFmtId="3" fontId="5" fillId="0" borderId="6" xfId="1" applyNumberFormat="1" applyFont="1" applyBorder="1" applyAlignment="1">
      <alignment horizontal="right"/>
    </xf>
    <xf numFmtId="49" fontId="6" fillId="0" borderId="2" xfId="1" applyNumberFormat="1" applyFont="1" applyBorder="1" applyAlignment="1">
      <alignment horizontal="right"/>
    </xf>
    <xf numFmtId="0" fontId="8" fillId="0" borderId="5" xfId="1" applyFont="1" applyBorder="1"/>
    <xf numFmtId="0" fontId="8" fillId="0" borderId="2" xfId="1" applyFont="1" applyBorder="1"/>
    <xf numFmtId="0" fontId="6" fillId="0" borderId="4" xfId="1" applyFont="1" applyBorder="1" applyAlignment="1">
      <alignment horizontal="right"/>
    </xf>
    <xf numFmtId="3" fontId="5" fillId="0" borderId="3" xfId="1" applyNumberFormat="1" applyFont="1" applyBorder="1" applyAlignment="1">
      <alignment horizontal="right"/>
    </xf>
    <xf numFmtId="49" fontId="6" fillId="0" borderId="4" xfId="1" applyNumberFormat="1" applyFont="1" applyBorder="1" applyAlignment="1">
      <alignment horizontal="right"/>
    </xf>
    <xf numFmtId="0" fontId="5" fillId="0" borderId="0" xfId="1" applyFont="1"/>
    <xf numFmtId="0" fontId="6" fillId="0" borderId="0" xfId="0" applyFont="1"/>
    <xf numFmtId="0" fontId="6" fillId="0" borderId="1" xfId="1" applyFont="1" applyBorder="1" applyAlignment="1">
      <alignment horizontal="left"/>
    </xf>
    <xf numFmtId="0" fontId="10" fillId="0" borderId="0" xfId="1" applyFont="1"/>
    <xf numFmtId="0" fontId="5" fillId="0" borderId="4" xfId="1" applyFont="1" applyBorder="1" applyAlignment="1">
      <alignment horizontal="right"/>
    </xf>
    <xf numFmtId="49" fontId="5" fillId="0" borderId="4" xfId="1" applyNumberFormat="1" applyFont="1" applyBorder="1" applyAlignment="1">
      <alignment horizontal="right"/>
    </xf>
    <xf numFmtId="0" fontId="5" fillId="0" borderId="0" xfId="0" applyFont="1"/>
    <xf numFmtId="38" fontId="5" fillId="0" borderId="5" xfId="2" applyNumberFormat="1" applyFont="1" applyBorder="1" applyAlignment="1">
      <alignment horizontal="right"/>
    </xf>
    <xf numFmtId="3" fontId="6" fillId="0" borderId="5" xfId="1" applyNumberFormat="1" applyFont="1" applyBorder="1" applyAlignment="1">
      <alignment horizontal="right"/>
    </xf>
    <xf numFmtId="0" fontId="5" fillId="0" borderId="8" xfId="1" applyFont="1" applyBorder="1" applyAlignment="1">
      <alignment horizontal="center" wrapText="1"/>
    </xf>
    <xf numFmtId="49" fontId="5" fillId="0" borderId="2" xfId="1" applyNumberFormat="1" applyFont="1" applyBorder="1" applyAlignment="1">
      <alignment horizontal="right"/>
    </xf>
    <xf numFmtId="3" fontId="5" fillId="0" borderId="2" xfId="1" applyNumberFormat="1" applyFont="1" applyBorder="1" applyAlignment="1">
      <alignment horizontal="right"/>
    </xf>
    <xf numFmtId="3" fontId="5" fillId="0" borderId="5" xfId="1" applyNumberFormat="1" applyFont="1" applyBorder="1" applyAlignment="1">
      <alignment horizontal="right"/>
    </xf>
    <xf numFmtId="0" fontId="5" fillId="0" borderId="7" xfId="1" applyFont="1" applyBorder="1" applyAlignment="1">
      <alignment horizontal="center" wrapText="1"/>
    </xf>
    <xf numFmtId="0" fontId="6" fillId="0" borderId="7" xfId="1" applyFont="1" applyBorder="1"/>
    <xf numFmtId="0" fontId="6" fillId="0" borderId="13" xfId="1" applyFont="1" applyBorder="1"/>
    <xf numFmtId="1" fontId="5" fillId="0" borderId="3" xfId="1" applyNumberFormat="1" applyFont="1" applyBorder="1" applyAlignment="1">
      <alignment horizontal="right"/>
    </xf>
    <xf numFmtId="38" fontId="5" fillId="0" borderId="4" xfId="2" applyNumberFormat="1" applyFont="1" applyBorder="1" applyAlignment="1">
      <alignment horizontal="right"/>
    </xf>
    <xf numFmtId="3" fontId="6" fillId="0" borderId="7" xfId="1" applyNumberFormat="1" applyFont="1" applyBorder="1" applyAlignment="1">
      <alignment horizontal="right"/>
    </xf>
    <xf numFmtId="0" fontId="6" fillId="0" borderId="13" xfId="1" applyFont="1" applyBorder="1" applyAlignment="1">
      <alignment horizontal="right"/>
    </xf>
    <xf numFmtId="0" fontId="5" fillId="0" borderId="12" xfId="1" applyFont="1" applyBorder="1"/>
    <xf numFmtId="1" fontId="5" fillId="0" borderId="12" xfId="1" applyNumberFormat="1" applyFont="1" applyBorder="1" applyAlignment="1">
      <alignment horizontal="right"/>
    </xf>
    <xf numFmtId="1" fontId="6" fillId="0" borderId="2" xfId="1" applyNumberFormat="1" applyFont="1" applyBorder="1" applyAlignment="1">
      <alignment horizontal="right"/>
    </xf>
    <xf numFmtId="1" fontId="5" fillId="0" borderId="6" xfId="1" applyNumberFormat="1" applyFont="1" applyBorder="1" applyAlignment="1">
      <alignment horizontal="right"/>
    </xf>
    <xf numFmtId="0" fontId="5" fillId="4" borderId="8" xfId="1" applyFont="1" applyFill="1" applyBorder="1"/>
    <xf numFmtId="0" fontId="5" fillId="0" borderId="9" xfId="1" applyFont="1" applyBorder="1"/>
    <xf numFmtId="49" fontId="6" fillId="0" borderId="0" xfId="1" applyNumberFormat="1" applyFont="1" applyAlignment="1">
      <alignment horizontal="right"/>
    </xf>
    <xf numFmtId="1" fontId="6" fillId="0" borderId="0" xfId="1" applyNumberFormat="1" applyFont="1" applyAlignment="1">
      <alignment horizontal="right"/>
    </xf>
    <xf numFmtId="0" fontId="6" fillId="0" borderId="0" xfId="1" applyFont="1" applyAlignment="1">
      <alignment horizontal="right"/>
    </xf>
    <xf numFmtId="0" fontId="6" fillId="0" borderId="0" xfId="1" applyFont="1" applyAlignment="1">
      <alignment horizontal="left"/>
    </xf>
    <xf numFmtId="0" fontId="11" fillId="0" borderId="0" xfId="1" applyFont="1" applyAlignment="1">
      <alignment horizontal="left"/>
    </xf>
    <xf numFmtId="0" fontId="10" fillId="0" borderId="0" xfId="1" applyFont="1" applyAlignment="1">
      <alignment horizontal="left"/>
    </xf>
    <xf numFmtId="49" fontId="6" fillId="0" borderId="0" xfId="1" applyNumberFormat="1" applyFont="1"/>
    <xf numFmtId="0" fontId="5" fillId="0" borderId="0" xfId="1" applyFont="1" applyAlignment="1">
      <alignment horizontal="left"/>
    </xf>
    <xf numFmtId="3" fontId="5" fillId="0" borderId="0" xfId="1" applyNumberFormat="1" applyFont="1" applyAlignment="1">
      <alignment horizontal="right"/>
    </xf>
    <xf numFmtId="0" fontId="5" fillId="0" borderId="13" xfId="0" applyFont="1" applyBorder="1"/>
    <xf numFmtId="0" fontId="6" fillId="2" borderId="2" xfId="0" applyFont="1" applyFill="1" applyBorder="1"/>
    <xf numFmtId="3" fontId="6" fillId="0" borderId="4" xfId="1" applyNumberFormat="1" applyFont="1" applyBorder="1" applyAlignment="1">
      <alignment horizontal="right"/>
    </xf>
    <xf numFmtId="164" fontId="5" fillId="0" borderId="3" xfId="1" applyNumberFormat="1" applyFont="1" applyBorder="1" applyAlignment="1">
      <alignment horizontal="right"/>
    </xf>
    <xf numFmtId="3" fontId="5" fillId="0" borderId="12" xfId="0" applyNumberFormat="1" applyFont="1" applyBorder="1"/>
    <xf numFmtId="3" fontId="6" fillId="0" borderId="13" xfId="1" applyNumberFormat="1" applyFont="1" applyBorder="1" applyAlignment="1">
      <alignment horizontal="right"/>
    </xf>
    <xf numFmtId="164" fontId="5" fillId="0" borderId="6" xfId="1" applyNumberFormat="1" applyFont="1" applyBorder="1" applyAlignment="1">
      <alignment horizontal="right"/>
    </xf>
    <xf numFmtId="3" fontId="5" fillId="0" borderId="3" xfId="0" applyNumberFormat="1" applyFont="1" applyBorder="1"/>
    <xf numFmtId="3" fontId="5" fillId="0" borderId="4" xfId="0" applyNumberFormat="1" applyFont="1" applyBorder="1"/>
    <xf numFmtId="3" fontId="5" fillId="0" borderId="5" xfId="0" applyNumberFormat="1" applyFont="1" applyBorder="1"/>
    <xf numFmtId="3" fontId="5" fillId="0" borderId="6" xfId="0" applyNumberFormat="1" applyFont="1" applyBorder="1"/>
    <xf numFmtId="3" fontId="6" fillId="0" borderId="0" xfId="0" applyNumberFormat="1" applyFont="1"/>
    <xf numFmtId="0" fontId="6" fillId="0" borderId="12" xfId="1" applyFont="1" applyBorder="1"/>
    <xf numFmtId="0" fontId="5" fillId="0" borderId="12" xfId="1" applyFont="1" applyBorder="1" applyAlignment="1">
      <alignment horizontal="center" wrapText="1"/>
    </xf>
    <xf numFmtId="0" fontId="0" fillId="0" borderId="0" xfId="0" applyBorder="1"/>
    <xf numFmtId="0" fontId="0" fillId="0" borderId="16" xfId="0" applyBorder="1"/>
    <xf numFmtId="17" fontId="5" fillId="0" borderId="14" xfId="0" applyNumberFormat="1" applyFont="1" applyBorder="1" applyAlignment="1">
      <alignment horizontal="center"/>
    </xf>
    <xf numFmtId="17" fontId="5" fillId="0" borderId="14" xfId="0" applyNumberFormat="1" applyFont="1" applyBorder="1"/>
    <xf numFmtId="0" fontId="16" fillId="0" borderId="14" xfId="0" applyFont="1" applyBorder="1" applyAlignment="1">
      <alignment horizontal="center"/>
    </xf>
    <xf numFmtId="38" fontId="5" fillId="0" borderId="0" xfId="0" applyNumberFormat="1" applyFont="1"/>
    <xf numFmtId="0" fontId="0" fillId="0" borderId="14" xfId="0" applyBorder="1" applyAlignment="1">
      <alignment horizontal="center"/>
    </xf>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17" fontId="5" fillId="0" borderId="0" xfId="0" applyNumberFormat="1" applyFont="1" applyBorder="1"/>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0" fontId="0" fillId="5" borderId="19" xfId="0" applyFill="1" applyBorder="1"/>
    <xf numFmtId="0" fontId="0" fillId="0" borderId="16" xfId="0" applyBorder="1" applyAlignment="1">
      <alignment vertical="center" wrapText="1"/>
    </xf>
    <xf numFmtId="0" fontId="0" fillId="0" borderId="16" xfId="0" applyBorder="1" applyAlignment="1">
      <alignment vertical="center"/>
    </xf>
    <xf numFmtId="0" fontId="17" fillId="5" borderId="20" xfId="0" applyFont="1" applyFill="1" applyBorder="1" applyAlignment="1">
      <alignment vertical="center"/>
    </xf>
    <xf numFmtId="0" fontId="0" fillId="0" borderId="15" xfId="0" applyBorder="1" applyAlignment="1">
      <alignment vertical="top" wrapText="1"/>
    </xf>
    <xf numFmtId="0" fontId="12" fillId="0" borderId="15" xfId="0" applyFont="1" applyBorder="1" applyAlignment="1">
      <alignment vertical="center"/>
    </xf>
    <xf numFmtId="0" fontId="12" fillId="0" borderId="17" xfId="0" applyFont="1" applyBorder="1" applyAlignment="1">
      <alignment vertical="center"/>
    </xf>
    <xf numFmtId="0" fontId="0" fillId="0" borderId="18" xfId="0" applyBorder="1" applyAlignment="1">
      <alignment vertical="center" wrapText="1"/>
    </xf>
    <xf numFmtId="0" fontId="6" fillId="0" borderId="0" xfId="1" applyFont="1" applyAlignment="1">
      <alignment horizontal="left" wrapText="1"/>
    </xf>
    <xf numFmtId="0" fontId="5" fillId="0" borderId="0" xfId="1" applyFont="1" applyAlignment="1">
      <alignment horizontal="left" wrapText="1"/>
    </xf>
    <xf numFmtId="0" fontId="5" fillId="0" borderId="0" xfId="0" applyFont="1" applyAlignment="1">
      <alignment horizontal="left" wrapText="1"/>
    </xf>
    <xf numFmtId="0" fontId="5" fillId="0" borderId="0" xfId="0" applyFont="1" applyAlignment="1">
      <alignment horizontal="left" wrapText="1"/>
    </xf>
    <xf numFmtId="0" fontId="5" fillId="0" borderId="0" xfId="1" applyFont="1" applyAlignment="1">
      <alignment horizontal="left" wrapText="1"/>
    </xf>
    <xf numFmtId="0" fontId="6" fillId="0" borderId="0" xfId="1" applyFont="1" applyAlignment="1">
      <alignment horizontal="left" wrapText="1"/>
    </xf>
    <xf numFmtId="0" fontId="17" fillId="5" borderId="0" xfId="6" applyFont="1" applyFill="1" applyAlignment="1">
      <alignment horizontal="left" vertical="center"/>
    </xf>
    <xf numFmtId="0" fontId="17" fillId="5" borderId="0" xfId="6" applyFont="1" applyFill="1" applyAlignment="1">
      <alignment horizontal="center" vertical="center"/>
    </xf>
    <xf numFmtId="0" fontId="3" fillId="5" borderId="0" xfId="6" applyFill="1"/>
    <xf numFmtId="0" fontId="1" fillId="0" borderId="0" xfId="7"/>
    <xf numFmtId="0" fontId="18" fillId="0" borderId="0" xfId="7" applyFont="1" applyAlignment="1">
      <alignment vertical="center"/>
    </xf>
    <xf numFmtId="0" fontId="1" fillId="6" borderId="0" xfId="7" applyFill="1"/>
    <xf numFmtId="0" fontId="5" fillId="0" borderId="0" xfId="0" applyFont="1" applyAlignment="1">
      <alignment horizontal="left" wrapText="1"/>
    </xf>
    <xf numFmtId="0" fontId="5" fillId="0" borderId="0" xfId="1" applyFont="1" applyAlignment="1">
      <alignment horizontal="left" wrapText="1"/>
    </xf>
    <xf numFmtId="0" fontId="6" fillId="0" borderId="0" xfId="1" applyFont="1" applyAlignment="1">
      <alignment horizontal="left" wrapText="1"/>
    </xf>
    <xf numFmtId="0" fontId="12" fillId="0" borderId="0" xfId="0" applyFont="1" applyBorder="1" applyAlignment="1">
      <alignment vertical="center"/>
    </xf>
    <xf numFmtId="0" fontId="1" fillId="0" borderId="16" xfId="7" applyBorder="1"/>
    <xf numFmtId="0" fontId="1" fillId="0" borderId="18" xfId="7" applyBorder="1"/>
    <xf numFmtId="0" fontId="12" fillId="0" borderId="21" xfId="0" applyFont="1" applyBorder="1" applyAlignment="1">
      <alignment vertical="center"/>
    </xf>
    <xf numFmtId="0" fontId="3" fillId="0" borderId="0" xfId="6" applyFont="1" applyAlignment="1">
      <alignment horizontal="center" vertical="center" wrapText="1"/>
    </xf>
    <xf numFmtId="0" fontId="3" fillId="0" borderId="0" xfId="6" applyFont="1" applyAlignment="1">
      <alignment horizontal="left" wrapText="1"/>
    </xf>
    <xf numFmtId="0" fontId="20" fillId="0" borderId="0" xfId="7" applyFont="1" applyAlignment="1">
      <alignment horizontal="center" vertical="center"/>
    </xf>
    <xf numFmtId="0" fontId="19" fillId="0" borderId="0" xfId="8" applyFont="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Font="1" applyBorder="1" applyAlignment="1">
      <alignment vertical="center"/>
    </xf>
    <xf numFmtId="0" fontId="20" fillId="0" borderId="21" xfId="7" applyFont="1" applyBorder="1"/>
    <xf numFmtId="0" fontId="5" fillId="0" borderId="0" xfId="0" applyFont="1" applyAlignment="1">
      <alignment horizontal="left" wrapText="1"/>
    </xf>
    <xf numFmtId="0" fontId="5" fillId="0" borderId="0" xfId="1" applyFont="1" applyAlignment="1">
      <alignment horizontal="left" wrapText="1"/>
    </xf>
    <xf numFmtId="0" fontId="6" fillId="0" borderId="0" xfId="1" applyFont="1" applyAlignment="1">
      <alignment horizontal="left" wrapText="1"/>
    </xf>
    <xf numFmtId="0" fontId="14" fillId="0" borderId="9" xfId="0" applyFont="1" applyBorder="1" applyAlignment="1">
      <alignment horizontal="center"/>
    </xf>
    <xf numFmtId="0" fontId="14" fillId="0" borderId="11" xfId="0" applyFont="1" applyBorder="1" applyAlignment="1">
      <alignment horizontal="center"/>
    </xf>
    <xf numFmtId="0" fontId="14" fillId="0" borderId="10" xfId="0" applyFont="1" applyBorder="1" applyAlignment="1">
      <alignment horizontal="center"/>
    </xf>
    <xf numFmtId="0" fontId="5" fillId="3" borderId="0" xfId="1" applyFont="1" applyFill="1" applyAlignment="1">
      <alignment horizontal="center" vertical="center"/>
    </xf>
    <xf numFmtId="0" fontId="5" fillId="4" borderId="9" xfId="1" applyFont="1" applyFill="1" applyBorder="1" applyAlignment="1">
      <alignment horizontal="center" wrapText="1"/>
    </xf>
    <xf numFmtId="0" fontId="5" fillId="4" borderId="11" xfId="1" applyFont="1" applyFill="1" applyBorder="1" applyAlignment="1">
      <alignment horizontal="center" wrapText="1"/>
    </xf>
    <xf numFmtId="0" fontId="5" fillId="3" borderId="4" xfId="1" applyFont="1" applyFill="1" applyBorder="1" applyAlignment="1">
      <alignment horizontal="center" vertical="center"/>
    </xf>
    <xf numFmtId="0" fontId="5" fillId="0" borderId="0" xfId="0" applyFont="1" applyAlignment="1">
      <alignment horizontal="left" wrapText="1"/>
    </xf>
    <xf numFmtId="0" fontId="5" fillId="0" borderId="0" xfId="1" applyFont="1" applyAlignment="1">
      <alignment horizontal="left" wrapText="1"/>
    </xf>
    <xf numFmtId="0" fontId="5" fillId="4" borderId="10" xfId="1" applyFont="1" applyFill="1" applyBorder="1" applyAlignment="1">
      <alignment horizontal="center" wrapText="1"/>
    </xf>
    <xf numFmtId="0" fontId="5" fillId="0" borderId="9" xfId="1" applyFont="1" applyBorder="1" applyAlignment="1">
      <alignment horizontal="center"/>
    </xf>
    <xf numFmtId="0" fontId="5" fillId="0" borderId="11" xfId="1" applyFont="1" applyBorder="1" applyAlignment="1">
      <alignment horizontal="center"/>
    </xf>
    <xf numFmtId="0" fontId="5" fillId="0" borderId="10" xfId="1" applyFont="1" applyBorder="1" applyAlignment="1">
      <alignment horizontal="center"/>
    </xf>
    <xf numFmtId="0" fontId="5" fillId="0" borderId="0" xfId="1" applyFont="1" applyAlignment="1">
      <alignment horizontal="left" wrapText="1" indent="2"/>
    </xf>
    <xf numFmtId="0" fontId="6" fillId="0" borderId="0" xfId="1" applyFont="1" applyAlignment="1">
      <alignment horizontal="left" wrapText="1"/>
    </xf>
    <xf numFmtId="17" fontId="5" fillId="0" borderId="14" xfId="0" applyNumberFormat="1" applyFont="1" applyBorder="1" applyAlignment="1">
      <alignment horizontal="center" vertical="center"/>
    </xf>
    <xf numFmtId="0" fontId="0" fillId="0" borderId="14" xfId="0" applyBorder="1" applyAlignment="1">
      <alignment horizontal="center" vertical="center"/>
    </xf>
  </cellXfs>
  <cellStyles count="9">
    <cellStyle name="Comma 2" xfId="2" xr:uid="{00000000-0005-0000-0000-000000000000}"/>
    <cellStyle name="Hyperlink" xfId="8" builtinId="8"/>
    <cellStyle name="Normal" xfId="0" builtinId="0"/>
    <cellStyle name="Normal 2" xfId="3" xr:uid="{00000000-0005-0000-0000-000002000000}"/>
    <cellStyle name="Normal 2 2" xfId="6" xr:uid="{7726CF4E-889E-4FBA-B185-9F455CB5BE53}"/>
    <cellStyle name="Normal 3" xfId="1" xr:uid="{00000000-0005-0000-0000-000003000000}"/>
    <cellStyle name="Normal 4" xfId="4" xr:uid="{7152AF4C-CFEB-4529-96B7-3229DAF579E3}"/>
    <cellStyle name="Normal 4 2" xfId="5" xr:uid="{A00BF1A0-AA44-41A3-925D-FCBBA19AB5CF}"/>
    <cellStyle name="Normal 5" xfId="7" xr:uid="{7A75683E-4B70-46D0-9327-E3625E7D79CE}"/>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ie/en/publication/a5cb1-construction-activity-starts/?referrer=http://www.housing.gov.ie/housing/statistics/house-building-and-private-rented/construction-activity-sta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E478-0BD6-4CB2-A92A-DC1828F1C0AD}">
  <dimension ref="A1:C17"/>
  <sheetViews>
    <sheetView workbookViewId="0">
      <selection activeCell="B15" sqref="B15"/>
    </sheetView>
  </sheetViews>
  <sheetFormatPr defaultRowHeight="14.25"/>
  <cols>
    <col min="1" max="1" width="49.7109375" style="115" customWidth="1"/>
    <col min="2" max="2" width="101.7109375" style="115" customWidth="1"/>
    <col min="3" max="3" width="28.5703125" style="115" customWidth="1"/>
    <col min="4" max="16384" width="9.140625" style="115"/>
  </cols>
  <sheetData>
    <row r="1" spans="1:3" ht="51" customHeight="1">
      <c r="A1" s="112"/>
      <c r="B1" s="113" t="s">
        <v>103</v>
      </c>
      <c r="C1" s="114"/>
    </row>
    <row r="2" spans="1:3" ht="38.25" customHeight="1">
      <c r="A2" s="116" t="s">
        <v>92</v>
      </c>
      <c r="B2" s="125" t="s">
        <v>93</v>
      </c>
    </row>
    <row r="3" spans="1:3" ht="30" customHeight="1">
      <c r="A3" s="116" t="s">
        <v>94</v>
      </c>
      <c r="B3" s="125" t="s">
        <v>104</v>
      </c>
    </row>
    <row r="4" spans="1:3" ht="63.75" customHeight="1">
      <c r="A4" s="116" t="s">
        <v>95</v>
      </c>
      <c r="B4" s="126" t="s">
        <v>116</v>
      </c>
    </row>
    <row r="5" spans="1:3" ht="27.75" customHeight="1">
      <c r="A5" s="116" t="s">
        <v>96</v>
      </c>
      <c r="B5" s="126"/>
    </row>
    <row r="6" spans="1:3" ht="22.5" customHeight="1">
      <c r="A6" s="116" t="s">
        <v>97</v>
      </c>
      <c r="B6" s="127" t="s">
        <v>117</v>
      </c>
    </row>
    <row r="7" spans="1:3" ht="24" customHeight="1">
      <c r="A7" s="116" t="s">
        <v>98</v>
      </c>
      <c r="B7" s="125" t="s">
        <v>99</v>
      </c>
    </row>
    <row r="8" spans="1:3" ht="28.5" customHeight="1">
      <c r="A8" s="116" t="s">
        <v>100</v>
      </c>
      <c r="B8" s="125" t="s">
        <v>105</v>
      </c>
    </row>
    <row r="9" spans="1:3" ht="33.75" customHeight="1">
      <c r="A9" s="116" t="s">
        <v>101</v>
      </c>
      <c r="B9" s="128" t="s">
        <v>106</v>
      </c>
    </row>
    <row r="10" spans="1:3" ht="22.5" customHeight="1">
      <c r="A10" s="116" t="s">
        <v>102</v>
      </c>
      <c r="B10" s="125" t="s">
        <v>107</v>
      </c>
    </row>
    <row r="11" spans="1:3" ht="15.75" customHeight="1">
      <c r="A11" s="117"/>
      <c r="B11" s="117"/>
      <c r="C11" s="117"/>
    </row>
    <row r="12" spans="1:3" ht="40.5" customHeight="1">
      <c r="A12" s="121" t="s">
        <v>108</v>
      </c>
      <c r="B12" s="129" t="s">
        <v>90</v>
      </c>
      <c r="C12" s="122"/>
    </row>
    <row r="13" spans="1:3" ht="33.75" customHeight="1">
      <c r="A13" s="121" t="s">
        <v>109</v>
      </c>
      <c r="B13" s="130" t="s">
        <v>91</v>
      </c>
      <c r="C13" s="122"/>
    </row>
    <row r="14" spans="1:3" ht="31.5" customHeight="1">
      <c r="A14" s="121" t="s">
        <v>110</v>
      </c>
      <c r="B14" s="131" t="s">
        <v>115</v>
      </c>
      <c r="C14" s="122"/>
    </row>
    <row r="15" spans="1:3" ht="110.25" customHeight="1">
      <c r="A15" s="121" t="s">
        <v>111</v>
      </c>
      <c r="B15" s="129" t="s">
        <v>114</v>
      </c>
      <c r="C15" s="122"/>
    </row>
    <row r="16" spans="1:3" ht="142.5" customHeight="1">
      <c r="A16" s="121" t="s">
        <v>79</v>
      </c>
      <c r="B16" s="129" t="s">
        <v>113</v>
      </c>
      <c r="C16" s="122"/>
    </row>
    <row r="17" spans="1:3" ht="30" customHeight="1">
      <c r="A17" s="124" t="s">
        <v>112</v>
      </c>
      <c r="B17" s="132"/>
      <c r="C17" s="123"/>
    </row>
  </sheetData>
  <hyperlinks>
    <hyperlink ref="B9" r:id="rId1" xr:uid="{C9FA8D0D-3CA0-47B5-8F69-2702FB7CDA5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13448-6186-4190-80D0-4AED470C5ACA}">
  <dimension ref="A1:CZ54"/>
  <sheetViews>
    <sheetView zoomScale="81" zoomScaleNormal="81" workbookViewId="0">
      <pane xSplit="1" ySplit="4" topLeftCell="CI5" activePane="bottomRight" state="frozen"/>
      <selection pane="topRight" activeCell="B1" sqref="B1"/>
      <selection pane="bottomLeft" activeCell="A5" sqref="A5"/>
      <selection pane="bottomRight" activeCell="CM37" sqref="CM37:CM39"/>
    </sheetView>
  </sheetViews>
  <sheetFormatPr defaultColWidth="9.140625" defaultRowHeight="15.75"/>
  <cols>
    <col min="1" max="1" width="52.28515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71093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21</v>
      </c>
      <c r="F4" s="12" t="s">
        <v>22</v>
      </c>
      <c r="G4" s="12" t="s">
        <v>23</v>
      </c>
      <c r="H4" s="12" t="s">
        <v>24</v>
      </c>
      <c r="I4" s="12" t="s">
        <v>25</v>
      </c>
      <c r="J4" s="12" t="s">
        <v>26</v>
      </c>
      <c r="K4" s="12" t="s">
        <v>27</v>
      </c>
      <c r="L4" s="13" t="s">
        <v>28</v>
      </c>
      <c r="M4" s="12" t="s">
        <v>29</v>
      </c>
      <c r="N4" s="12" t="s">
        <v>30</v>
      </c>
      <c r="O4" s="12" t="s">
        <v>19</v>
      </c>
      <c r="P4" s="12" t="s">
        <v>20</v>
      </c>
      <c r="Q4" s="12" t="s">
        <v>11</v>
      </c>
      <c r="R4" s="12" t="s">
        <v>21</v>
      </c>
      <c r="S4" s="12" t="s">
        <v>22</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75</v>
      </c>
      <c r="CG4" s="39" t="s">
        <v>23</v>
      </c>
      <c r="CH4" s="39" t="s">
        <v>24</v>
      </c>
      <c r="CI4" s="39" t="s">
        <v>25</v>
      </c>
      <c r="CJ4" s="39" t="s">
        <v>26</v>
      </c>
      <c r="CK4" s="39" t="s">
        <v>27</v>
      </c>
      <c r="CL4" s="74" t="s">
        <v>74</v>
      </c>
      <c r="CM4" s="39" t="s">
        <v>29</v>
      </c>
      <c r="CN4" s="39" t="s">
        <v>30</v>
      </c>
      <c r="CO4" s="39" t="s">
        <v>19</v>
      </c>
      <c r="CP4" s="39" t="s">
        <v>20</v>
      </c>
      <c r="CQ4" s="39" t="s">
        <v>11</v>
      </c>
      <c r="CR4" s="39" t="s">
        <v>34</v>
      </c>
      <c r="CS4" s="39" t="s">
        <v>75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c r="CO6" s="27"/>
      <c r="CP6" s="72"/>
      <c r="CQ6" s="72"/>
      <c r="CR6" s="27"/>
      <c r="CS6" s="27"/>
      <c r="CT6" s="27"/>
      <c r="CU6" s="10"/>
      <c r="CV6" s="10"/>
      <c r="CW6" s="10"/>
      <c r="CX6" s="10"/>
      <c r="CY6" s="71">
        <f t="shared" ref="CY6:CY39" si="7">SUM(CM6:CX6)</f>
        <v>23</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c r="CO7" s="27"/>
      <c r="CP7" s="72"/>
      <c r="CQ7" s="72"/>
      <c r="CR7" s="27"/>
      <c r="CS7" s="27"/>
      <c r="CT7" s="27"/>
      <c r="CU7" s="10"/>
      <c r="CV7" s="10"/>
      <c r="CW7" s="10"/>
      <c r="CX7" s="10"/>
      <c r="CY7" s="71">
        <f t="shared" si="7"/>
        <v>9</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c r="CO8" s="27"/>
      <c r="CP8" s="72"/>
      <c r="CQ8" s="72"/>
      <c r="CR8" s="27"/>
      <c r="CS8" s="27"/>
      <c r="CT8" s="27"/>
      <c r="CU8" s="10"/>
      <c r="CV8" s="10"/>
      <c r="CW8" s="10"/>
      <c r="CX8" s="10"/>
      <c r="CY8" s="71">
        <f t="shared" si="7"/>
        <v>41</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111</v>
      </c>
      <c r="CN9" s="27"/>
      <c r="CO9" s="27"/>
      <c r="CP9" s="72"/>
      <c r="CQ9" s="72"/>
      <c r="CR9" s="27"/>
      <c r="CS9" s="27"/>
      <c r="CT9" s="27"/>
      <c r="CU9" s="10"/>
      <c r="CV9" s="10"/>
      <c r="CW9" s="10"/>
      <c r="CX9" s="10"/>
      <c r="CY9" s="71">
        <f t="shared" si="7"/>
        <v>111</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46</v>
      </c>
      <c r="CN10" s="27"/>
      <c r="CO10" s="27"/>
      <c r="CP10" s="72"/>
      <c r="CQ10" s="72"/>
      <c r="CR10" s="27"/>
      <c r="CS10" s="27"/>
      <c r="CT10" s="27"/>
      <c r="CU10" s="10"/>
      <c r="CV10" s="10"/>
      <c r="CW10" s="10"/>
      <c r="CX10" s="10"/>
      <c r="CY10" s="71">
        <f t="shared" si="7"/>
        <v>46</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c r="CO11" s="27"/>
      <c r="CP11" s="72"/>
      <c r="CQ11" s="72"/>
      <c r="CR11" s="27"/>
      <c r="CS11" s="27"/>
      <c r="CT11" s="27"/>
      <c r="CU11" s="10"/>
      <c r="CV11" s="10"/>
      <c r="CW11" s="10"/>
      <c r="CX11" s="10"/>
      <c r="CY11" s="71">
        <f t="shared" si="7"/>
        <v>10</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13</v>
      </c>
      <c r="CN12" s="27"/>
      <c r="CO12" s="27"/>
      <c r="CP12" s="72"/>
      <c r="CQ12" s="72"/>
      <c r="CR12" s="27"/>
      <c r="CS12" s="27"/>
      <c r="CT12" s="27"/>
      <c r="CU12" s="10"/>
      <c r="CV12" s="10"/>
      <c r="CW12" s="10"/>
      <c r="CX12" s="10"/>
      <c r="CY12" s="71">
        <f t="shared" si="7"/>
        <v>13</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9</v>
      </c>
      <c r="CN13" s="27"/>
      <c r="CO13" s="27"/>
      <c r="CP13" s="72"/>
      <c r="CQ13" s="72"/>
      <c r="CR13" s="27"/>
      <c r="CS13" s="27"/>
      <c r="CT13" s="27"/>
      <c r="CU13" s="10"/>
      <c r="CV13" s="10"/>
      <c r="CW13" s="10"/>
      <c r="CX13" s="10"/>
      <c r="CY13" s="71">
        <f t="shared" si="7"/>
        <v>9</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c r="CO14" s="27"/>
      <c r="CP14" s="72"/>
      <c r="CQ14" s="72"/>
      <c r="CR14" s="27"/>
      <c r="CS14" s="27"/>
      <c r="CT14" s="27"/>
      <c r="CU14" s="10"/>
      <c r="CV14" s="10"/>
      <c r="CW14" s="10"/>
      <c r="CX14" s="10"/>
      <c r="CY14" s="71">
        <f t="shared" si="7"/>
        <v>77</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27</v>
      </c>
      <c r="CN15" s="27"/>
      <c r="CO15" s="27"/>
      <c r="CP15" s="72"/>
      <c r="CQ15" s="72"/>
      <c r="CR15" s="27"/>
      <c r="CS15" s="27"/>
      <c r="CT15" s="27"/>
      <c r="CU15" s="10"/>
      <c r="CV15" s="10"/>
      <c r="CW15" s="10"/>
      <c r="CX15" s="10"/>
      <c r="CY15" s="71">
        <f t="shared" si="7"/>
        <v>27</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c r="CO16" s="27"/>
      <c r="CP16" s="72"/>
      <c r="CQ16" s="72"/>
      <c r="CR16" s="27"/>
      <c r="CS16" s="27"/>
      <c r="CT16" s="27"/>
      <c r="CU16" s="10"/>
      <c r="CV16" s="10"/>
      <c r="CW16" s="10"/>
      <c r="CX16" s="10"/>
      <c r="CY16" s="71">
        <f t="shared" si="7"/>
        <v>71</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c r="CO17" s="27"/>
      <c r="CP17" s="72"/>
      <c r="CQ17" s="72"/>
      <c r="CR17" s="27"/>
      <c r="CS17" s="27"/>
      <c r="CT17" s="27"/>
      <c r="CU17" s="10"/>
      <c r="CV17" s="10"/>
      <c r="CW17" s="10"/>
      <c r="CX17" s="10"/>
      <c r="CY17" s="71">
        <f t="shared" si="7"/>
        <v>45</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c r="CO18" s="27"/>
      <c r="CP18" s="72"/>
      <c r="CQ18" s="72"/>
      <c r="CR18" s="27"/>
      <c r="CS18" s="27"/>
      <c r="CT18" s="27"/>
      <c r="CU18" s="10"/>
      <c r="CV18" s="10"/>
      <c r="CW18" s="10"/>
      <c r="CX18" s="10"/>
      <c r="CY18" s="71">
        <f t="shared" si="7"/>
        <v>116</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c r="CO19" s="27"/>
      <c r="CP19" s="72"/>
      <c r="CQ19" s="72"/>
      <c r="CR19" s="27"/>
      <c r="CS19" s="27"/>
      <c r="CT19" s="27"/>
      <c r="CU19" s="10"/>
      <c r="CV19" s="10"/>
      <c r="CW19" s="10"/>
      <c r="CX19" s="10"/>
      <c r="CY19" s="71">
        <f t="shared" si="7"/>
        <v>5</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c r="CO20" s="27"/>
      <c r="CP20" s="72"/>
      <c r="CQ20" s="72"/>
      <c r="CR20" s="27"/>
      <c r="CS20" s="27"/>
      <c r="CT20" s="27"/>
      <c r="CU20" s="10"/>
      <c r="CV20" s="10"/>
      <c r="CW20" s="10"/>
      <c r="CX20" s="10"/>
      <c r="CY20" s="71">
        <f t="shared" si="7"/>
        <v>25</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c r="CO21" s="27"/>
      <c r="CP21" s="72"/>
      <c r="CQ21" s="72"/>
      <c r="CR21" s="27"/>
      <c r="CS21" s="27"/>
      <c r="CT21" s="27"/>
      <c r="CU21" s="10"/>
      <c r="CV21" s="10"/>
      <c r="CW21" s="10"/>
      <c r="CX21" s="10"/>
      <c r="CY21" s="71">
        <f t="shared" si="7"/>
        <v>3</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65</v>
      </c>
      <c r="CN22" s="27"/>
      <c r="CO22" s="27"/>
      <c r="CP22" s="72"/>
      <c r="CQ22" s="72"/>
      <c r="CR22" s="27"/>
      <c r="CS22" s="27"/>
      <c r="CT22" s="27"/>
      <c r="CU22" s="10"/>
      <c r="CV22" s="10"/>
      <c r="CW22" s="10"/>
      <c r="CX22" s="10"/>
      <c r="CY22" s="71">
        <f t="shared" si="7"/>
        <v>65</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c r="CO23" s="27"/>
      <c r="CP23" s="72"/>
      <c r="CQ23" s="72"/>
      <c r="CR23" s="27"/>
      <c r="CS23" s="27"/>
      <c r="CT23" s="27"/>
      <c r="CU23" s="10"/>
      <c r="CV23" s="10"/>
      <c r="CW23" s="27"/>
      <c r="CX23" s="10"/>
      <c r="CY23" s="71">
        <f t="shared" si="7"/>
        <v>4</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116</v>
      </c>
      <c r="CN24" s="27"/>
      <c r="CO24" s="27"/>
      <c r="CP24" s="72"/>
      <c r="CQ24" s="72"/>
      <c r="CR24" s="27"/>
      <c r="CS24" s="27"/>
      <c r="CT24" s="27"/>
      <c r="CU24" s="10"/>
      <c r="CV24" s="10"/>
      <c r="CW24" s="10"/>
      <c r="CX24" s="10"/>
      <c r="CY24" s="71">
        <f t="shared" si="7"/>
        <v>116</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c r="CO25" s="27"/>
      <c r="CP25" s="72"/>
      <c r="CQ25" s="72"/>
      <c r="CR25" s="27"/>
      <c r="CS25" s="27"/>
      <c r="CT25" s="27"/>
      <c r="CU25" s="10"/>
      <c r="CV25" s="10"/>
      <c r="CW25" s="10"/>
      <c r="CX25" s="10"/>
      <c r="CY25" s="71">
        <f t="shared" si="7"/>
        <v>9</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c r="CO26" s="27"/>
      <c r="CP26" s="72"/>
      <c r="CQ26" s="72"/>
      <c r="CR26" s="27"/>
      <c r="CS26" s="27"/>
      <c r="CT26" s="27"/>
      <c r="CU26" s="10"/>
      <c r="CV26" s="10"/>
      <c r="CW26" s="10"/>
      <c r="CX26" s="10"/>
      <c r="CY26" s="71">
        <f t="shared" si="7"/>
        <v>144</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c r="CO27" s="27"/>
      <c r="CP27" s="72"/>
      <c r="CQ27" s="72"/>
      <c r="CR27" s="27"/>
      <c r="CS27" s="27"/>
      <c r="CT27" s="27"/>
      <c r="CU27" s="10"/>
      <c r="CV27" s="10"/>
      <c r="CW27" s="10"/>
      <c r="CX27" s="10"/>
      <c r="CY27" s="71">
        <f t="shared" si="7"/>
        <v>12</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c r="CO28" s="27"/>
      <c r="CP28" s="72"/>
      <c r="CQ28" s="72"/>
      <c r="CR28" s="27"/>
      <c r="CS28" s="27"/>
      <c r="CT28" s="27"/>
      <c r="CU28" s="10"/>
      <c r="CV28" s="10"/>
      <c r="CW28" s="10"/>
      <c r="CX28" s="10"/>
      <c r="CY28" s="71">
        <f t="shared" si="7"/>
        <v>3</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c r="CO29" s="27"/>
      <c r="CP29" s="72"/>
      <c r="CQ29" s="72"/>
      <c r="CR29" s="27"/>
      <c r="CS29" s="27"/>
      <c r="CT29" s="27"/>
      <c r="CU29" s="10"/>
      <c r="CV29" s="10"/>
      <c r="CW29" s="10"/>
      <c r="CX29" s="10"/>
      <c r="CY29" s="71">
        <f t="shared" si="7"/>
        <v>3</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c r="CO30" s="27"/>
      <c r="CP30" s="72"/>
      <c r="CQ30" s="72"/>
      <c r="CR30" s="27"/>
      <c r="CS30" s="27"/>
      <c r="CT30" s="27"/>
      <c r="CU30" s="10"/>
      <c r="CV30" s="10"/>
      <c r="CW30" s="10"/>
      <c r="CX30" s="10"/>
      <c r="CY30" s="71">
        <f t="shared" si="7"/>
        <v>0</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15</v>
      </c>
      <c r="CN31" s="27"/>
      <c r="CO31" s="27"/>
      <c r="CP31" s="72"/>
      <c r="CQ31" s="72"/>
      <c r="CR31" s="27"/>
      <c r="CS31" s="27"/>
      <c r="CT31" s="27"/>
      <c r="CU31" s="10"/>
      <c r="CV31" s="10"/>
      <c r="CW31" s="10"/>
      <c r="CX31" s="10"/>
      <c r="CY31" s="71">
        <f t="shared" si="7"/>
        <v>15</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c r="CO32" s="27"/>
      <c r="CP32" s="72"/>
      <c r="CQ32" s="72"/>
      <c r="CR32" s="27"/>
      <c r="CS32" s="27"/>
      <c r="CT32" s="27"/>
      <c r="CU32" s="10"/>
      <c r="CV32" s="10"/>
      <c r="CW32" s="10"/>
      <c r="CX32" s="10"/>
      <c r="CY32" s="71">
        <f t="shared" si="7"/>
        <v>7</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27</v>
      </c>
      <c r="CN33" s="27"/>
      <c r="CO33" s="27"/>
      <c r="CP33" s="72"/>
      <c r="CQ33" s="72"/>
      <c r="CR33" s="27"/>
      <c r="CS33" s="27"/>
      <c r="CT33" s="27"/>
      <c r="CU33" s="10"/>
      <c r="CV33" s="10"/>
      <c r="CW33" s="10"/>
      <c r="CX33" s="10"/>
      <c r="CY33" s="71">
        <f t="shared" si="7"/>
        <v>27</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c r="CO34" s="27"/>
      <c r="CP34" s="72"/>
      <c r="CQ34" s="72"/>
      <c r="CR34" s="27"/>
      <c r="CS34" s="27"/>
      <c r="CT34" s="27"/>
      <c r="CU34" s="10"/>
      <c r="CV34" s="10"/>
      <c r="CW34" s="10"/>
      <c r="CX34" s="10"/>
      <c r="CY34" s="71">
        <f t="shared" si="7"/>
        <v>9</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c r="CO35" s="27"/>
      <c r="CP35" s="72"/>
      <c r="CQ35" s="72"/>
      <c r="CR35" s="27"/>
      <c r="CS35" s="27"/>
      <c r="CT35" s="27"/>
      <c r="CU35" s="10"/>
      <c r="CV35" s="10"/>
      <c r="CW35" s="10"/>
      <c r="CX35" s="10"/>
      <c r="CY35" s="71">
        <f t="shared" si="7"/>
        <v>14</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c r="CO36" s="27"/>
      <c r="CP36" s="72"/>
      <c r="CQ36" s="72"/>
      <c r="CR36" s="27"/>
      <c r="CS36" s="27"/>
      <c r="CT36" s="27"/>
      <c r="CU36" s="10"/>
      <c r="CV36" s="10"/>
      <c r="CW36" s="10"/>
      <c r="CX36" s="10"/>
      <c r="CY36" s="71">
        <f t="shared" si="7"/>
        <v>7</v>
      </c>
    </row>
    <row r="37" spans="1:104" ht="16.5" thickBot="1">
      <c r="A37" s="21" t="s">
        <v>5</v>
      </c>
      <c r="B37" s="31">
        <f t="shared" ref="B37:H37" si="8">SUM(B6:B36)</f>
        <v>2</v>
      </c>
      <c r="C37" s="31">
        <f t="shared" si="8"/>
        <v>83</v>
      </c>
      <c r="D37" s="31">
        <f t="shared" si="8"/>
        <v>79</v>
      </c>
      <c r="E37" s="31">
        <f t="shared" si="8"/>
        <v>217</v>
      </c>
      <c r="F37" s="31">
        <f t="shared" si="8"/>
        <v>326</v>
      </c>
      <c r="G37" s="31">
        <f t="shared" si="8"/>
        <v>266</v>
      </c>
      <c r="H37" s="31">
        <f t="shared" si="8"/>
        <v>416</v>
      </c>
      <c r="I37" s="31" t="s">
        <v>76</v>
      </c>
      <c r="J37" s="31">
        <f>SUM(J6:J36)</f>
        <v>301</v>
      </c>
      <c r="K37" s="31">
        <f>SUM(K6:K36)</f>
        <v>342</v>
      </c>
      <c r="L37" s="24" t="e">
        <f t="shared" si="0"/>
        <v>#VALUE!</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1066</v>
      </c>
      <c r="CN37" s="69">
        <f t="shared" si="15"/>
        <v>0</v>
      </c>
      <c r="CO37" s="69">
        <f t="shared" si="15"/>
        <v>0</v>
      </c>
      <c r="CP37" s="69">
        <f t="shared" si="15"/>
        <v>0</v>
      </c>
      <c r="CQ37" s="69">
        <f t="shared" si="15"/>
        <v>0</v>
      </c>
      <c r="CR37" s="69">
        <f t="shared" si="15"/>
        <v>0</v>
      </c>
      <c r="CS37" s="69">
        <f t="shared" si="15"/>
        <v>0</v>
      </c>
      <c r="CT37" s="69">
        <f t="shared" si="15"/>
        <v>0</v>
      </c>
      <c r="CU37" s="69">
        <f t="shared" si="15"/>
        <v>0</v>
      </c>
      <c r="CV37" s="69">
        <f t="shared" si="15"/>
        <v>0</v>
      </c>
      <c r="CW37" s="69">
        <f t="shared" si="15"/>
        <v>0</v>
      </c>
      <c r="CX37" s="69">
        <f t="shared" si="15"/>
        <v>0</v>
      </c>
      <c r="CY37" s="71">
        <f t="shared" si="7"/>
        <v>1066</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114</v>
      </c>
      <c r="CN38" s="66">
        <f t="shared" si="23"/>
        <v>0</v>
      </c>
      <c r="CO38" s="66">
        <f t="shared" si="23"/>
        <v>0</v>
      </c>
      <c r="CP38" s="66">
        <f t="shared" si="23"/>
        <v>0</v>
      </c>
      <c r="CQ38" s="66">
        <f t="shared" si="23"/>
        <v>0</v>
      </c>
      <c r="CR38" s="66">
        <f t="shared" si="23"/>
        <v>0</v>
      </c>
      <c r="CS38" s="66">
        <f t="shared" si="23"/>
        <v>0</v>
      </c>
      <c r="CT38" s="66">
        <f t="shared" si="23"/>
        <v>0</v>
      </c>
      <c r="CU38" s="66">
        <f t="shared" si="23"/>
        <v>0</v>
      </c>
      <c r="CV38" s="66">
        <f t="shared" si="23"/>
        <v>0</v>
      </c>
      <c r="CW38" s="66">
        <f t="shared" si="23"/>
        <v>0</v>
      </c>
      <c r="CX38" s="66">
        <f t="shared" si="23"/>
        <v>0</v>
      </c>
      <c r="CY38" s="65">
        <f t="shared" si="7"/>
        <v>114</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497</v>
      </c>
      <c r="CN39" s="63">
        <f t="shared" si="31"/>
        <v>0</v>
      </c>
      <c r="CO39" s="63">
        <f t="shared" si="31"/>
        <v>0</v>
      </c>
      <c r="CP39" s="63">
        <f t="shared" si="31"/>
        <v>0</v>
      </c>
      <c r="CQ39" s="63">
        <f t="shared" si="31"/>
        <v>0</v>
      </c>
      <c r="CR39" s="63">
        <f t="shared" si="31"/>
        <v>0</v>
      </c>
      <c r="CS39" s="63">
        <f t="shared" si="31"/>
        <v>0</v>
      </c>
      <c r="CT39" s="63">
        <f t="shared" si="31"/>
        <v>0</v>
      </c>
      <c r="CU39" s="63">
        <f t="shared" si="31"/>
        <v>0</v>
      </c>
      <c r="CV39" s="63">
        <f t="shared" si="31"/>
        <v>0</v>
      </c>
      <c r="CW39" s="63">
        <f t="shared" si="31"/>
        <v>0</v>
      </c>
      <c r="CX39" s="63">
        <f t="shared" si="31"/>
        <v>0</v>
      </c>
      <c r="CY39" s="68">
        <f t="shared" si="7"/>
        <v>497</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row>
    <row r="51" spans="1:103" ht="31.5" customHeight="1">
      <c r="A51" s="83" t="s">
        <v>40</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row>
  </sheetData>
  <sheetProtection formatColumns="0" formatRows="0"/>
  <mergeCells count="28">
    <mergeCell ref="A54:AL54"/>
    <mergeCell ref="A50:AL50"/>
    <mergeCell ref="A1:L1"/>
    <mergeCell ref="M1:Y1"/>
    <mergeCell ref="B2:L2"/>
    <mergeCell ref="B3:L3"/>
    <mergeCell ref="M3:Y3"/>
    <mergeCell ref="Z1:AL1"/>
    <mergeCell ref="M2:Y2"/>
    <mergeCell ref="Z2:AL2"/>
    <mergeCell ref="A53:Y53"/>
    <mergeCell ref="Z3:AL3"/>
    <mergeCell ref="A52:Y52"/>
    <mergeCell ref="A44:AL44"/>
    <mergeCell ref="CM2:CY2"/>
    <mergeCell ref="CM3:CY3"/>
    <mergeCell ref="BZ2:CL2"/>
    <mergeCell ref="BM1:CL1"/>
    <mergeCell ref="CM1:CY1"/>
    <mergeCell ref="BM3:BY3"/>
    <mergeCell ref="BZ3:CL3"/>
    <mergeCell ref="BM2:BY2"/>
    <mergeCell ref="AZ3:BL3"/>
    <mergeCell ref="AM1:AY1"/>
    <mergeCell ref="AM3:AY3"/>
    <mergeCell ref="AM2:AY2"/>
    <mergeCell ref="AZ1:BL1"/>
    <mergeCell ref="AZ2:B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E64A0-8CC3-4263-9687-F5AC885C88AC}">
  <dimension ref="A1:AX4"/>
  <sheetViews>
    <sheetView topLeftCell="AA1" workbookViewId="0">
      <selection activeCell="AG27" sqref="AG27"/>
    </sheetView>
  </sheetViews>
  <sheetFormatPr defaultRowHeight="12.75"/>
  <cols>
    <col min="1" max="1" width="28.85546875" customWidth="1"/>
  </cols>
  <sheetData>
    <row r="1" spans="1:50"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8">
        <v>43922</v>
      </c>
      <c r="AP1" s="78">
        <v>43952</v>
      </c>
      <c r="AQ1" s="78">
        <v>43983</v>
      </c>
      <c r="AR1" s="78">
        <v>44013</v>
      </c>
      <c r="AS1" s="78">
        <v>44044</v>
      </c>
      <c r="AT1" s="77">
        <v>44075</v>
      </c>
      <c r="AU1" s="77">
        <v>44105</v>
      </c>
      <c r="AV1" s="77">
        <v>44136</v>
      </c>
      <c r="AW1" s="77">
        <v>44166</v>
      </c>
      <c r="AX1" s="77">
        <v>44197</v>
      </c>
    </row>
    <row r="2" spans="1:50" ht="15.75">
      <c r="A2" s="7" t="s">
        <v>5</v>
      </c>
      <c r="B2" s="79">
        <v>910</v>
      </c>
      <c r="C2" s="79">
        <v>1265</v>
      </c>
      <c r="D2" s="79">
        <v>1685</v>
      </c>
      <c r="E2" s="79">
        <v>1620</v>
      </c>
      <c r="F2" s="79">
        <v>2053</v>
      </c>
      <c r="G2" s="79">
        <v>1735</v>
      </c>
      <c r="H2" s="79">
        <v>1284</v>
      </c>
      <c r="I2" s="79">
        <v>1319</v>
      </c>
      <c r="J2" s="79">
        <v>1458</v>
      </c>
      <c r="K2" s="79">
        <v>1588</v>
      </c>
      <c r="L2" s="79">
        <v>1808</v>
      </c>
      <c r="M2" s="79">
        <v>847</v>
      </c>
      <c r="N2" s="79">
        <v>1251</v>
      </c>
      <c r="O2" s="79">
        <v>1896</v>
      </c>
      <c r="P2" s="79">
        <v>1227</v>
      </c>
      <c r="Q2" s="79">
        <v>1926</v>
      </c>
      <c r="R2" s="79">
        <v>2114</v>
      </c>
      <c r="S2" s="79">
        <v>2087</v>
      </c>
      <c r="T2" s="79">
        <v>1930</v>
      </c>
      <c r="U2" s="79">
        <v>2239</v>
      </c>
      <c r="V2" s="79">
        <v>1547</v>
      </c>
      <c r="W2" s="79">
        <v>2339</v>
      </c>
      <c r="X2" s="79">
        <v>2433</v>
      </c>
      <c r="Y2" s="79">
        <v>1478</v>
      </c>
      <c r="Z2" s="79">
        <v>1503</v>
      </c>
      <c r="AA2" s="79">
        <v>2569</v>
      </c>
      <c r="AB2" s="79">
        <v>2477</v>
      </c>
      <c r="AC2" s="79">
        <v>1974</v>
      </c>
      <c r="AD2" s="79">
        <v>1862</v>
      </c>
      <c r="AE2" s="79">
        <v>1875</v>
      </c>
      <c r="AF2" s="79">
        <v>2171</v>
      </c>
      <c r="AG2" s="79">
        <v>2884</v>
      </c>
      <c r="AH2" s="79">
        <v>2541</v>
      </c>
      <c r="AI2" s="79">
        <v>3173</v>
      </c>
      <c r="AJ2" s="79">
        <v>1515</v>
      </c>
      <c r="AK2" s="79">
        <v>1693</v>
      </c>
      <c r="AL2" s="79">
        <v>2051</v>
      </c>
      <c r="AM2" s="79">
        <v>2419</v>
      </c>
      <c r="AN2" s="79">
        <v>2383</v>
      </c>
      <c r="AO2" s="79">
        <v>1039</v>
      </c>
      <c r="AP2" s="79">
        <v>873</v>
      </c>
      <c r="AQ2" s="79">
        <v>1187</v>
      </c>
      <c r="AR2" s="79">
        <v>1621</v>
      </c>
      <c r="AS2" s="79">
        <v>1571</v>
      </c>
      <c r="AT2" s="79">
        <v>2249</v>
      </c>
      <c r="AU2" s="79">
        <v>2222</v>
      </c>
      <c r="AV2" s="79">
        <v>2522</v>
      </c>
      <c r="AW2" s="81">
        <v>1549</v>
      </c>
      <c r="AX2" s="81">
        <v>1066</v>
      </c>
    </row>
    <row r="3" spans="1:50" ht="15.75">
      <c r="A3" s="7" t="s">
        <v>4</v>
      </c>
      <c r="B3" s="79">
        <v>212</v>
      </c>
      <c r="C3" s="79">
        <v>551</v>
      </c>
      <c r="D3" s="79">
        <v>702</v>
      </c>
      <c r="E3" s="79">
        <v>633</v>
      </c>
      <c r="F3" s="79">
        <v>802</v>
      </c>
      <c r="G3" s="79">
        <v>761</v>
      </c>
      <c r="H3" s="79">
        <v>481</v>
      </c>
      <c r="I3" s="79">
        <v>460</v>
      </c>
      <c r="J3" s="79">
        <v>745</v>
      </c>
      <c r="K3" s="79">
        <v>596</v>
      </c>
      <c r="L3" s="79">
        <v>775</v>
      </c>
      <c r="M3" s="79">
        <v>269</v>
      </c>
      <c r="N3" s="79">
        <v>343</v>
      </c>
      <c r="O3" s="79">
        <v>583</v>
      </c>
      <c r="P3" s="79">
        <v>507</v>
      </c>
      <c r="Q3" s="79">
        <v>580</v>
      </c>
      <c r="R3" s="79">
        <v>712</v>
      </c>
      <c r="S3" s="79">
        <v>658</v>
      </c>
      <c r="T3" s="79">
        <v>711</v>
      </c>
      <c r="U3" s="79">
        <v>829</v>
      </c>
      <c r="V3" s="79">
        <v>544</v>
      </c>
      <c r="W3" s="79">
        <v>844</v>
      </c>
      <c r="X3" s="79">
        <v>997</v>
      </c>
      <c r="Y3" s="79">
        <v>399</v>
      </c>
      <c r="Z3" s="79">
        <v>662</v>
      </c>
      <c r="AA3" s="79">
        <v>838</v>
      </c>
      <c r="AB3" s="79">
        <v>737</v>
      </c>
      <c r="AC3" s="79">
        <v>454</v>
      </c>
      <c r="AD3" s="79">
        <v>557</v>
      </c>
      <c r="AE3" s="79">
        <v>578</v>
      </c>
      <c r="AF3" s="79">
        <v>690</v>
      </c>
      <c r="AG3" s="79">
        <v>1193</v>
      </c>
      <c r="AH3" s="79">
        <v>765</v>
      </c>
      <c r="AI3" s="79">
        <v>1661</v>
      </c>
      <c r="AJ3" s="79">
        <v>283</v>
      </c>
      <c r="AK3" s="79">
        <v>580</v>
      </c>
      <c r="AL3" s="79">
        <v>1105</v>
      </c>
      <c r="AM3" s="79">
        <v>1249</v>
      </c>
      <c r="AN3" s="79">
        <v>864</v>
      </c>
      <c r="AO3" s="79">
        <v>373</v>
      </c>
      <c r="AP3" s="79">
        <v>311</v>
      </c>
      <c r="AQ3" s="79">
        <v>470</v>
      </c>
      <c r="AR3" s="79">
        <v>489</v>
      </c>
      <c r="AS3" s="79">
        <v>337</v>
      </c>
      <c r="AT3" s="79">
        <v>1109</v>
      </c>
      <c r="AU3" s="79">
        <v>675</v>
      </c>
      <c r="AV3" s="79">
        <v>780</v>
      </c>
      <c r="AW3" s="81">
        <v>431</v>
      </c>
      <c r="AX3" s="81">
        <v>114</v>
      </c>
    </row>
    <row r="4" spans="1:50" ht="18">
      <c r="A4" s="7" t="s">
        <v>39</v>
      </c>
      <c r="B4" s="79">
        <v>612</v>
      </c>
      <c r="C4" s="79">
        <v>834</v>
      </c>
      <c r="D4" s="79">
        <v>1096</v>
      </c>
      <c r="E4" s="79">
        <v>1000</v>
      </c>
      <c r="F4" s="79">
        <v>1267</v>
      </c>
      <c r="G4" s="79">
        <v>1132</v>
      </c>
      <c r="H4" s="79">
        <v>713</v>
      </c>
      <c r="I4" s="79">
        <v>867</v>
      </c>
      <c r="J4" s="79">
        <v>928</v>
      </c>
      <c r="K4" s="79">
        <v>1131</v>
      </c>
      <c r="L4" s="79">
        <v>1112</v>
      </c>
      <c r="M4" s="79">
        <v>466</v>
      </c>
      <c r="N4" s="79">
        <v>808</v>
      </c>
      <c r="O4" s="79">
        <v>1167</v>
      </c>
      <c r="P4" s="79">
        <v>698</v>
      </c>
      <c r="Q4" s="79">
        <v>1032</v>
      </c>
      <c r="R4" s="79">
        <v>1446</v>
      </c>
      <c r="S4" s="79">
        <v>1112</v>
      </c>
      <c r="T4" s="79">
        <v>1219</v>
      </c>
      <c r="U4" s="79">
        <v>1365</v>
      </c>
      <c r="V4" s="79">
        <v>921</v>
      </c>
      <c r="W4" s="79">
        <v>1471</v>
      </c>
      <c r="X4" s="79">
        <v>1589</v>
      </c>
      <c r="Y4" s="79">
        <v>613</v>
      </c>
      <c r="Z4" s="79">
        <v>919</v>
      </c>
      <c r="AA4" s="79">
        <v>1440</v>
      </c>
      <c r="AB4" s="79">
        <v>1463</v>
      </c>
      <c r="AC4" s="79">
        <v>1053</v>
      </c>
      <c r="AD4" s="79">
        <v>1037</v>
      </c>
      <c r="AE4" s="79">
        <v>826</v>
      </c>
      <c r="AF4" s="79">
        <v>1410</v>
      </c>
      <c r="AG4" s="79">
        <v>1981</v>
      </c>
      <c r="AH4" s="79">
        <v>1506</v>
      </c>
      <c r="AI4" s="79">
        <v>2112</v>
      </c>
      <c r="AJ4" s="79">
        <v>637</v>
      </c>
      <c r="AK4" s="79">
        <v>858</v>
      </c>
      <c r="AL4" s="79">
        <v>1485</v>
      </c>
      <c r="AM4" s="79">
        <v>1693</v>
      </c>
      <c r="AN4" s="79">
        <v>1396</v>
      </c>
      <c r="AO4" s="79">
        <v>527</v>
      </c>
      <c r="AP4" s="79">
        <v>442</v>
      </c>
      <c r="AQ4" s="79">
        <v>604</v>
      </c>
      <c r="AR4" s="79">
        <v>794</v>
      </c>
      <c r="AS4" s="79">
        <v>806</v>
      </c>
      <c r="AT4" s="79">
        <v>1449</v>
      </c>
      <c r="AU4" s="79">
        <v>1311</v>
      </c>
      <c r="AV4" s="79">
        <v>1224</v>
      </c>
      <c r="AW4" s="81">
        <v>892</v>
      </c>
      <c r="AX4" s="81">
        <v>497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A7980-A3AC-495E-9D07-E7FEF52AE56D}">
  <dimension ref="A1:CZ54"/>
  <sheetViews>
    <sheetView zoomScale="81" zoomScaleNormal="81" workbookViewId="0">
      <pane xSplit="1" ySplit="4" topLeftCell="BY5" activePane="bottomRight" state="frozen"/>
      <selection pane="topRight" activeCell="B1" sqref="B1"/>
      <selection pane="bottomLeft" activeCell="A5" sqref="A5"/>
      <selection pane="bottomRight" activeCell="CM37" sqref="CM37:CN39"/>
    </sheetView>
  </sheetViews>
  <sheetFormatPr defaultColWidth="9.140625" defaultRowHeight="15.75"/>
  <cols>
    <col min="1" max="1" width="52.28515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71093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c r="CP6" s="72"/>
      <c r="CQ6" s="72"/>
      <c r="CR6" s="27"/>
      <c r="CS6" s="27"/>
      <c r="CT6" s="27"/>
      <c r="CU6" s="10"/>
      <c r="CV6" s="10"/>
      <c r="CW6" s="10"/>
      <c r="CX6" s="10"/>
      <c r="CY6" s="71">
        <f t="shared" ref="CY6:CY39" si="7">SUM(CM6:CX6)</f>
        <v>25</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c r="CP7" s="72"/>
      <c r="CQ7" s="72"/>
      <c r="CR7" s="27"/>
      <c r="CS7" s="27"/>
      <c r="CT7" s="27"/>
      <c r="CU7" s="10"/>
      <c r="CV7" s="10"/>
      <c r="CW7" s="10"/>
      <c r="CX7" s="10"/>
      <c r="CY7" s="71">
        <f t="shared" si="7"/>
        <v>17</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c r="CP8" s="72"/>
      <c r="CQ8" s="72"/>
      <c r="CR8" s="27"/>
      <c r="CS8" s="27"/>
      <c r="CT8" s="27"/>
      <c r="CU8" s="10"/>
      <c r="CV8" s="10"/>
      <c r="CW8" s="10"/>
      <c r="CX8" s="10"/>
      <c r="CY8" s="71">
        <f t="shared" si="7"/>
        <v>53</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111</v>
      </c>
      <c r="CN9" s="27">
        <v>69</v>
      </c>
      <c r="CO9" s="27"/>
      <c r="CP9" s="72"/>
      <c r="CQ9" s="72"/>
      <c r="CR9" s="27"/>
      <c r="CS9" s="27"/>
      <c r="CT9" s="27"/>
      <c r="CU9" s="10"/>
      <c r="CV9" s="10"/>
      <c r="CW9" s="10"/>
      <c r="CX9" s="10"/>
      <c r="CY9" s="71">
        <f t="shared" si="7"/>
        <v>180</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46</v>
      </c>
      <c r="CN10" s="27">
        <v>25</v>
      </c>
      <c r="CO10" s="27"/>
      <c r="CP10" s="72"/>
      <c r="CQ10" s="72"/>
      <c r="CR10" s="27"/>
      <c r="CS10" s="27"/>
      <c r="CT10" s="27"/>
      <c r="CU10" s="10"/>
      <c r="CV10" s="10"/>
      <c r="CW10" s="10"/>
      <c r="CX10" s="10"/>
      <c r="CY10" s="71">
        <f t="shared" si="7"/>
        <v>71</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c r="CP11" s="72"/>
      <c r="CQ11" s="72"/>
      <c r="CR11" s="27"/>
      <c r="CS11" s="27"/>
      <c r="CT11" s="27"/>
      <c r="CU11" s="10"/>
      <c r="CV11" s="10"/>
      <c r="CW11" s="10"/>
      <c r="CX11" s="10"/>
      <c r="CY11" s="71">
        <f t="shared" si="7"/>
        <v>29</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13</v>
      </c>
      <c r="CN12" s="27">
        <v>3</v>
      </c>
      <c r="CO12" s="27"/>
      <c r="CP12" s="72"/>
      <c r="CQ12" s="72"/>
      <c r="CR12" s="27"/>
      <c r="CS12" s="27"/>
      <c r="CT12" s="27"/>
      <c r="CU12" s="10"/>
      <c r="CV12" s="10"/>
      <c r="CW12" s="10"/>
      <c r="CX12" s="10"/>
      <c r="CY12" s="71">
        <f t="shared" si="7"/>
        <v>16</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9</v>
      </c>
      <c r="CN13" s="27">
        <v>5</v>
      </c>
      <c r="CO13" s="27"/>
      <c r="CP13" s="72"/>
      <c r="CQ13" s="72"/>
      <c r="CR13" s="27"/>
      <c r="CS13" s="27"/>
      <c r="CT13" s="27"/>
      <c r="CU13" s="10"/>
      <c r="CV13" s="10"/>
      <c r="CW13" s="10"/>
      <c r="CX13" s="10"/>
      <c r="CY13" s="71">
        <f t="shared" si="7"/>
        <v>14</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c r="CP14" s="72"/>
      <c r="CQ14" s="72"/>
      <c r="CR14" s="27"/>
      <c r="CS14" s="27"/>
      <c r="CT14" s="27"/>
      <c r="CU14" s="10"/>
      <c r="CV14" s="10"/>
      <c r="CW14" s="10"/>
      <c r="CX14" s="10"/>
      <c r="CY14" s="71">
        <f t="shared" si="7"/>
        <v>85</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27</v>
      </c>
      <c r="CN15" s="27">
        <v>0</v>
      </c>
      <c r="CO15" s="27"/>
      <c r="CP15" s="72"/>
      <c r="CQ15" s="72"/>
      <c r="CR15" s="27"/>
      <c r="CS15" s="27"/>
      <c r="CT15" s="27"/>
      <c r="CU15" s="10"/>
      <c r="CV15" s="10"/>
      <c r="CW15" s="10"/>
      <c r="CX15" s="10"/>
      <c r="CY15" s="71">
        <f t="shared" si="7"/>
        <v>27</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c r="CP16" s="72"/>
      <c r="CQ16" s="72"/>
      <c r="CR16" s="27"/>
      <c r="CS16" s="27"/>
      <c r="CT16" s="27"/>
      <c r="CU16" s="10"/>
      <c r="CV16" s="10"/>
      <c r="CW16" s="10"/>
      <c r="CX16" s="10"/>
      <c r="CY16" s="71">
        <f t="shared" si="7"/>
        <v>87</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c r="CP17" s="72"/>
      <c r="CQ17" s="72"/>
      <c r="CR17" s="27"/>
      <c r="CS17" s="27"/>
      <c r="CT17" s="27"/>
      <c r="CU17" s="10"/>
      <c r="CV17" s="10"/>
      <c r="CW17" s="10"/>
      <c r="CX17" s="10"/>
      <c r="CY17" s="71">
        <f t="shared" si="7"/>
        <v>57</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c r="CP18" s="72"/>
      <c r="CQ18" s="72"/>
      <c r="CR18" s="27"/>
      <c r="CS18" s="27"/>
      <c r="CT18" s="27"/>
      <c r="CU18" s="10"/>
      <c r="CV18" s="10"/>
      <c r="CW18" s="10"/>
      <c r="CX18" s="10"/>
      <c r="CY18" s="71">
        <f t="shared" si="7"/>
        <v>151</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c r="CP19" s="72"/>
      <c r="CQ19" s="72"/>
      <c r="CR19" s="27"/>
      <c r="CS19" s="27"/>
      <c r="CT19" s="27"/>
      <c r="CU19" s="10"/>
      <c r="CV19" s="10"/>
      <c r="CW19" s="10"/>
      <c r="CX19" s="10"/>
      <c r="CY19" s="71">
        <f t="shared" si="7"/>
        <v>13</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c r="CP20" s="72"/>
      <c r="CQ20" s="72"/>
      <c r="CR20" s="27"/>
      <c r="CS20" s="27"/>
      <c r="CT20" s="27"/>
      <c r="CU20" s="10"/>
      <c r="CV20" s="10"/>
      <c r="CW20" s="10"/>
      <c r="CX20" s="10"/>
      <c r="CY20" s="71">
        <f t="shared" si="7"/>
        <v>31</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c r="CP21" s="72"/>
      <c r="CQ21" s="72"/>
      <c r="CR21" s="27"/>
      <c r="CS21" s="27"/>
      <c r="CT21" s="27"/>
      <c r="CU21" s="10"/>
      <c r="CV21" s="10"/>
      <c r="CW21" s="10"/>
      <c r="CX21" s="10"/>
      <c r="CY21" s="71">
        <f t="shared" si="7"/>
        <v>5</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65</v>
      </c>
      <c r="CN22" s="27">
        <v>17</v>
      </c>
      <c r="CO22" s="27"/>
      <c r="CP22" s="72"/>
      <c r="CQ22" s="72"/>
      <c r="CR22" s="27"/>
      <c r="CS22" s="27"/>
      <c r="CT22" s="27"/>
      <c r="CU22" s="10"/>
      <c r="CV22" s="10"/>
      <c r="CW22" s="10"/>
      <c r="CX22" s="10"/>
      <c r="CY22" s="71">
        <f t="shared" si="7"/>
        <v>82</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c r="CP23" s="72"/>
      <c r="CQ23" s="72"/>
      <c r="CR23" s="27"/>
      <c r="CS23" s="27"/>
      <c r="CT23" s="27"/>
      <c r="CU23" s="10"/>
      <c r="CV23" s="10"/>
      <c r="CW23" s="27"/>
      <c r="CX23" s="10"/>
      <c r="CY23" s="71">
        <f t="shared" si="7"/>
        <v>17</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116</v>
      </c>
      <c r="CN24" s="27">
        <v>44</v>
      </c>
      <c r="CO24" s="27"/>
      <c r="CP24" s="72"/>
      <c r="CQ24" s="72"/>
      <c r="CR24" s="27"/>
      <c r="CS24" s="27"/>
      <c r="CT24" s="27"/>
      <c r="CU24" s="10"/>
      <c r="CV24" s="10"/>
      <c r="CW24" s="10"/>
      <c r="CX24" s="10"/>
      <c r="CY24" s="71">
        <f t="shared" si="7"/>
        <v>160</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c r="CP25" s="72"/>
      <c r="CQ25" s="72"/>
      <c r="CR25" s="27"/>
      <c r="CS25" s="27"/>
      <c r="CT25" s="27"/>
      <c r="CU25" s="10"/>
      <c r="CV25" s="10"/>
      <c r="CW25" s="10"/>
      <c r="CX25" s="10"/>
      <c r="CY25" s="71">
        <f t="shared" si="7"/>
        <v>24</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c r="CP26" s="72"/>
      <c r="CQ26" s="72"/>
      <c r="CR26" s="27"/>
      <c r="CS26" s="27"/>
      <c r="CT26" s="27"/>
      <c r="CU26" s="10"/>
      <c r="CV26" s="10"/>
      <c r="CW26" s="10"/>
      <c r="CX26" s="10"/>
      <c r="CY26" s="71">
        <f t="shared" si="7"/>
        <v>246</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c r="CP27" s="72"/>
      <c r="CQ27" s="72"/>
      <c r="CR27" s="27"/>
      <c r="CS27" s="27"/>
      <c r="CT27" s="27"/>
      <c r="CU27" s="10"/>
      <c r="CV27" s="10"/>
      <c r="CW27" s="10"/>
      <c r="CX27" s="10"/>
      <c r="CY27" s="71">
        <f t="shared" si="7"/>
        <v>12</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c r="CP28" s="72"/>
      <c r="CQ28" s="72"/>
      <c r="CR28" s="27"/>
      <c r="CS28" s="27"/>
      <c r="CT28" s="27"/>
      <c r="CU28" s="10"/>
      <c r="CV28" s="10"/>
      <c r="CW28" s="10"/>
      <c r="CX28" s="10"/>
      <c r="CY28" s="71">
        <f t="shared" si="7"/>
        <v>5</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c r="CP29" s="72"/>
      <c r="CQ29" s="72"/>
      <c r="CR29" s="27"/>
      <c r="CS29" s="27"/>
      <c r="CT29" s="27"/>
      <c r="CU29" s="10"/>
      <c r="CV29" s="10"/>
      <c r="CW29" s="10"/>
      <c r="CX29" s="10"/>
      <c r="CY29" s="71">
        <f t="shared" si="7"/>
        <v>13</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c r="CP30" s="72"/>
      <c r="CQ30" s="72"/>
      <c r="CR30" s="27"/>
      <c r="CS30" s="27"/>
      <c r="CT30" s="27"/>
      <c r="CU30" s="10"/>
      <c r="CV30" s="10"/>
      <c r="CW30" s="10"/>
      <c r="CX30" s="10"/>
      <c r="CY30" s="71">
        <f t="shared" si="7"/>
        <v>2</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4</v>
      </c>
      <c r="CN31" s="27">
        <v>23</v>
      </c>
      <c r="CO31" s="27"/>
      <c r="CP31" s="72"/>
      <c r="CQ31" s="72"/>
      <c r="CR31" s="27"/>
      <c r="CS31" s="27"/>
      <c r="CT31" s="27"/>
      <c r="CU31" s="10"/>
      <c r="CV31" s="10"/>
      <c r="CW31" s="10"/>
      <c r="CX31" s="10"/>
      <c r="CY31" s="71">
        <f t="shared" si="7"/>
        <v>27</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6</v>
      </c>
      <c r="CN32" s="27">
        <v>7</v>
      </c>
      <c r="CO32" s="27"/>
      <c r="CP32" s="72"/>
      <c r="CQ32" s="72"/>
      <c r="CR32" s="27"/>
      <c r="CS32" s="27"/>
      <c r="CT32" s="27"/>
      <c r="CU32" s="10"/>
      <c r="CV32" s="10"/>
      <c r="CW32" s="10"/>
      <c r="CX32" s="10"/>
      <c r="CY32" s="71">
        <f t="shared" si="7"/>
        <v>13</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v>
      </c>
      <c r="CN33" s="27">
        <v>8</v>
      </c>
      <c r="CO33" s="27"/>
      <c r="CP33" s="72"/>
      <c r="CQ33" s="72"/>
      <c r="CR33" s="27"/>
      <c r="CS33" s="27"/>
      <c r="CT33" s="27"/>
      <c r="CU33" s="10"/>
      <c r="CV33" s="10"/>
      <c r="CW33" s="10"/>
      <c r="CX33" s="10"/>
      <c r="CY33" s="71">
        <f t="shared" si="7"/>
        <v>10</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8</v>
      </c>
      <c r="CN34" s="27">
        <v>4</v>
      </c>
      <c r="CO34" s="27"/>
      <c r="CP34" s="72"/>
      <c r="CQ34" s="72"/>
      <c r="CR34" s="27"/>
      <c r="CS34" s="27"/>
      <c r="CT34" s="27"/>
      <c r="CU34" s="10"/>
      <c r="CV34" s="10"/>
      <c r="CW34" s="10"/>
      <c r="CX34" s="10"/>
      <c r="CY34" s="71">
        <f t="shared" si="7"/>
        <v>12</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13</v>
      </c>
      <c r="CN35" s="27">
        <v>31</v>
      </c>
      <c r="CO35" s="27"/>
      <c r="CP35" s="72"/>
      <c r="CQ35" s="72"/>
      <c r="CR35" s="27"/>
      <c r="CS35" s="27"/>
      <c r="CT35" s="27"/>
      <c r="CU35" s="10"/>
      <c r="CV35" s="10"/>
      <c r="CW35" s="10"/>
      <c r="CX35" s="10"/>
      <c r="CY35" s="71">
        <f t="shared" si="7"/>
        <v>44</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2</v>
      </c>
      <c r="CN36" s="27">
        <v>0</v>
      </c>
      <c r="CO36" s="27"/>
      <c r="CP36" s="72"/>
      <c r="CQ36" s="72"/>
      <c r="CR36" s="27"/>
      <c r="CS36" s="27"/>
      <c r="CT36" s="27"/>
      <c r="CU36" s="10"/>
      <c r="CV36" s="10"/>
      <c r="CW36" s="10"/>
      <c r="CX36" s="10"/>
      <c r="CY36" s="71">
        <f t="shared" si="7"/>
        <v>2</v>
      </c>
    </row>
    <row r="37" spans="1:104" ht="16.5" thickBot="1">
      <c r="A37" s="21" t="s">
        <v>5</v>
      </c>
      <c r="B37" s="31">
        <f t="shared" ref="B37:H37" si="8">SUM(B6:B36)</f>
        <v>2</v>
      </c>
      <c r="C37" s="31">
        <f t="shared" si="8"/>
        <v>83</v>
      </c>
      <c r="D37" s="31">
        <f t="shared" si="8"/>
        <v>79</v>
      </c>
      <c r="E37" s="31">
        <f t="shared" si="8"/>
        <v>217</v>
      </c>
      <c r="F37" s="31">
        <f t="shared" si="8"/>
        <v>326</v>
      </c>
      <c r="G37" s="31">
        <f t="shared" si="8"/>
        <v>266</v>
      </c>
      <c r="H37" s="31">
        <f t="shared" si="8"/>
        <v>416</v>
      </c>
      <c r="I37" s="31" t="s">
        <v>76</v>
      </c>
      <c r="J37" s="31">
        <f>SUM(J6:J36)</f>
        <v>301</v>
      </c>
      <c r="K37" s="31">
        <f>SUM(K6:K36)</f>
        <v>342</v>
      </c>
      <c r="L37" s="24" t="e">
        <f t="shared" si="0"/>
        <v>#VALUE!</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1022</v>
      </c>
      <c r="CN37" s="69">
        <f t="shared" si="15"/>
        <v>508</v>
      </c>
      <c r="CO37" s="69">
        <f t="shared" si="15"/>
        <v>0</v>
      </c>
      <c r="CP37" s="69">
        <f t="shared" si="15"/>
        <v>0</v>
      </c>
      <c r="CQ37" s="69">
        <f t="shared" si="15"/>
        <v>0</v>
      </c>
      <c r="CR37" s="69">
        <f t="shared" si="15"/>
        <v>0</v>
      </c>
      <c r="CS37" s="69">
        <f t="shared" si="15"/>
        <v>0</v>
      </c>
      <c r="CT37" s="69">
        <f t="shared" si="15"/>
        <v>0</v>
      </c>
      <c r="CU37" s="69">
        <f t="shared" si="15"/>
        <v>0</v>
      </c>
      <c r="CV37" s="69">
        <f t="shared" si="15"/>
        <v>0</v>
      </c>
      <c r="CW37" s="69">
        <f t="shared" si="15"/>
        <v>0</v>
      </c>
      <c r="CX37" s="69">
        <f t="shared" si="15"/>
        <v>0</v>
      </c>
      <c r="CY37" s="71">
        <f t="shared" si="7"/>
        <v>1530</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103</v>
      </c>
      <c r="CN38" s="66">
        <f t="shared" si="23"/>
        <v>39</v>
      </c>
      <c r="CO38" s="66">
        <f t="shared" si="23"/>
        <v>0</v>
      </c>
      <c r="CP38" s="66">
        <f t="shared" si="23"/>
        <v>0</v>
      </c>
      <c r="CQ38" s="66">
        <f t="shared" si="23"/>
        <v>0</v>
      </c>
      <c r="CR38" s="66">
        <f t="shared" si="23"/>
        <v>0</v>
      </c>
      <c r="CS38" s="66">
        <f t="shared" si="23"/>
        <v>0</v>
      </c>
      <c r="CT38" s="66">
        <f t="shared" si="23"/>
        <v>0</v>
      </c>
      <c r="CU38" s="66">
        <f t="shared" si="23"/>
        <v>0</v>
      </c>
      <c r="CV38" s="66">
        <f t="shared" si="23"/>
        <v>0</v>
      </c>
      <c r="CW38" s="66">
        <f t="shared" si="23"/>
        <v>0</v>
      </c>
      <c r="CX38" s="66">
        <f t="shared" si="23"/>
        <v>0</v>
      </c>
      <c r="CY38" s="65">
        <f t="shared" si="7"/>
        <v>142</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481</v>
      </c>
      <c r="CN39" s="63">
        <f t="shared" si="31"/>
        <v>220</v>
      </c>
      <c r="CO39" s="63">
        <f t="shared" si="31"/>
        <v>0</v>
      </c>
      <c r="CP39" s="63">
        <f t="shared" si="31"/>
        <v>0</v>
      </c>
      <c r="CQ39" s="63">
        <f t="shared" si="31"/>
        <v>0</v>
      </c>
      <c r="CR39" s="63">
        <f t="shared" si="31"/>
        <v>0</v>
      </c>
      <c r="CS39" s="63">
        <f t="shared" si="31"/>
        <v>0</v>
      </c>
      <c r="CT39" s="63">
        <f t="shared" si="31"/>
        <v>0</v>
      </c>
      <c r="CU39" s="63">
        <f t="shared" si="31"/>
        <v>0</v>
      </c>
      <c r="CV39" s="63">
        <f t="shared" si="31"/>
        <v>0</v>
      </c>
      <c r="CW39" s="63">
        <f t="shared" si="31"/>
        <v>0</v>
      </c>
      <c r="CX39" s="63">
        <f t="shared" si="31"/>
        <v>0</v>
      </c>
      <c r="CY39" s="68">
        <f t="shared" si="7"/>
        <v>701</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row>
    <row r="51" spans="1:103" ht="31.5" customHeight="1">
      <c r="A51" s="86" t="s">
        <v>40</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row>
  </sheetData>
  <sheetProtection formatColumns="0" formatRows="0"/>
  <mergeCells count="28">
    <mergeCell ref="A54:AL54"/>
    <mergeCell ref="A50:AL50"/>
    <mergeCell ref="A1:L1"/>
    <mergeCell ref="M1:Y1"/>
    <mergeCell ref="B2:L2"/>
    <mergeCell ref="B3:L3"/>
    <mergeCell ref="M3:Y3"/>
    <mergeCell ref="Z1:AL1"/>
    <mergeCell ref="M2:Y2"/>
    <mergeCell ref="Z2:AL2"/>
    <mergeCell ref="A53:Y53"/>
    <mergeCell ref="Z3:AL3"/>
    <mergeCell ref="A52:Y52"/>
    <mergeCell ref="A44:AL44"/>
    <mergeCell ref="CM2:CY2"/>
    <mergeCell ref="CM3:CY3"/>
    <mergeCell ref="CM1:CY1"/>
    <mergeCell ref="AZ3:BL3"/>
    <mergeCell ref="AM1:AY1"/>
    <mergeCell ref="AM3:AY3"/>
    <mergeCell ref="AM2:AY2"/>
    <mergeCell ref="AZ1:BL1"/>
    <mergeCell ref="AZ2:BL2"/>
    <mergeCell ref="BM3:BY3"/>
    <mergeCell ref="BZ3:CL3"/>
    <mergeCell ref="BM2:BY2"/>
    <mergeCell ref="BZ2:CL2"/>
    <mergeCell ref="BM1:CL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B1CF-DABC-4A31-B589-C288C8BFDCCB}">
  <dimension ref="A1:BA4"/>
  <sheetViews>
    <sheetView topLeftCell="AD1" workbookViewId="0">
      <selection activeCell="A2" sqref="A2:A4"/>
    </sheetView>
  </sheetViews>
  <sheetFormatPr defaultRowHeight="12.75"/>
  <cols>
    <col min="1" max="1" width="31" customWidth="1"/>
  </cols>
  <sheetData>
    <row r="1" spans="1:53"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8">
        <v>43922</v>
      </c>
      <c r="AP1" s="78">
        <v>43952</v>
      </c>
      <c r="AQ1" s="78">
        <v>43983</v>
      </c>
      <c r="AR1" s="78">
        <v>44013</v>
      </c>
      <c r="AS1" s="78">
        <v>44044</v>
      </c>
      <c r="AT1" s="77">
        <v>44075</v>
      </c>
      <c r="AU1" s="77">
        <v>44105</v>
      </c>
      <c r="AV1" s="77">
        <v>44136</v>
      </c>
      <c r="AW1" s="77">
        <v>44166</v>
      </c>
      <c r="AX1" s="77">
        <v>44197</v>
      </c>
      <c r="AY1" s="77">
        <v>44228</v>
      </c>
      <c r="AZ1" s="91"/>
      <c r="BA1" s="91"/>
    </row>
    <row r="2" spans="1:53" ht="15.75">
      <c r="A2" s="7" t="s">
        <v>5</v>
      </c>
      <c r="B2" s="79">
        <v>910</v>
      </c>
      <c r="C2" s="79">
        <v>1265</v>
      </c>
      <c r="D2" s="79">
        <v>1685</v>
      </c>
      <c r="E2" s="79">
        <v>1620</v>
      </c>
      <c r="F2" s="79">
        <v>2053</v>
      </c>
      <c r="G2" s="79">
        <v>1735</v>
      </c>
      <c r="H2" s="79">
        <v>1284</v>
      </c>
      <c r="I2" s="79">
        <v>1319</v>
      </c>
      <c r="J2" s="79">
        <v>1458</v>
      </c>
      <c r="K2" s="79">
        <v>1588</v>
      </c>
      <c r="L2" s="79">
        <v>1808</v>
      </c>
      <c r="M2" s="79">
        <v>847</v>
      </c>
      <c r="N2" s="79">
        <v>1251</v>
      </c>
      <c r="O2" s="79">
        <v>1896</v>
      </c>
      <c r="P2" s="79">
        <v>1227</v>
      </c>
      <c r="Q2" s="79">
        <v>1926</v>
      </c>
      <c r="R2" s="79">
        <v>2114</v>
      </c>
      <c r="S2" s="79">
        <v>2087</v>
      </c>
      <c r="T2" s="79">
        <v>1930</v>
      </c>
      <c r="U2" s="79">
        <v>2239</v>
      </c>
      <c r="V2" s="79">
        <v>1547</v>
      </c>
      <c r="W2" s="79">
        <v>2339</v>
      </c>
      <c r="X2" s="79">
        <v>2433</v>
      </c>
      <c r="Y2" s="79">
        <v>1478</v>
      </c>
      <c r="Z2" s="79">
        <v>1503</v>
      </c>
      <c r="AA2" s="79">
        <v>2569</v>
      </c>
      <c r="AB2" s="79">
        <v>2477</v>
      </c>
      <c r="AC2" s="79">
        <v>1974</v>
      </c>
      <c r="AD2" s="79">
        <v>1862</v>
      </c>
      <c r="AE2" s="79">
        <v>1875</v>
      </c>
      <c r="AF2" s="79">
        <v>2171</v>
      </c>
      <c r="AG2" s="79">
        <v>2884</v>
      </c>
      <c r="AH2" s="79">
        <v>2541</v>
      </c>
      <c r="AI2" s="79">
        <v>3173</v>
      </c>
      <c r="AJ2" s="79">
        <v>1515</v>
      </c>
      <c r="AK2" s="79">
        <v>1693</v>
      </c>
      <c r="AL2" s="79">
        <v>2051</v>
      </c>
      <c r="AM2" s="79">
        <v>2419</v>
      </c>
      <c r="AN2" s="79">
        <v>2383</v>
      </c>
      <c r="AO2" s="79">
        <v>1039</v>
      </c>
      <c r="AP2" s="79">
        <v>873</v>
      </c>
      <c r="AQ2" s="79">
        <v>1187</v>
      </c>
      <c r="AR2" s="79">
        <v>1621</v>
      </c>
      <c r="AS2" s="79">
        <v>1571</v>
      </c>
      <c r="AT2" s="79">
        <v>2249</v>
      </c>
      <c r="AU2" s="79">
        <v>2222</v>
      </c>
      <c r="AV2" s="79">
        <v>2522</v>
      </c>
      <c r="AW2" s="81">
        <v>1549</v>
      </c>
      <c r="AX2" s="81">
        <v>1022</v>
      </c>
      <c r="AY2" s="81">
        <v>508</v>
      </c>
      <c r="AZ2" s="75"/>
      <c r="BA2" s="75"/>
    </row>
    <row r="3" spans="1:53" ht="15.75">
      <c r="A3" s="7" t="s">
        <v>4</v>
      </c>
      <c r="B3" s="79">
        <v>212</v>
      </c>
      <c r="C3" s="79">
        <v>551</v>
      </c>
      <c r="D3" s="79">
        <v>702</v>
      </c>
      <c r="E3" s="79">
        <v>633</v>
      </c>
      <c r="F3" s="79">
        <v>802</v>
      </c>
      <c r="G3" s="79">
        <v>761</v>
      </c>
      <c r="H3" s="79">
        <v>481</v>
      </c>
      <c r="I3" s="79">
        <v>460</v>
      </c>
      <c r="J3" s="79">
        <v>745</v>
      </c>
      <c r="K3" s="79">
        <v>596</v>
      </c>
      <c r="L3" s="79">
        <v>775</v>
      </c>
      <c r="M3" s="79">
        <v>269</v>
      </c>
      <c r="N3" s="79">
        <v>343</v>
      </c>
      <c r="O3" s="79">
        <v>583</v>
      </c>
      <c r="P3" s="79">
        <v>507</v>
      </c>
      <c r="Q3" s="79">
        <v>580</v>
      </c>
      <c r="R3" s="79">
        <v>712</v>
      </c>
      <c r="S3" s="79">
        <v>658</v>
      </c>
      <c r="T3" s="79">
        <v>711</v>
      </c>
      <c r="U3" s="79">
        <v>829</v>
      </c>
      <c r="V3" s="79">
        <v>544</v>
      </c>
      <c r="W3" s="79">
        <v>844</v>
      </c>
      <c r="X3" s="79">
        <v>997</v>
      </c>
      <c r="Y3" s="79">
        <v>399</v>
      </c>
      <c r="Z3" s="79">
        <v>662</v>
      </c>
      <c r="AA3" s="79">
        <v>838</v>
      </c>
      <c r="AB3" s="79">
        <v>737</v>
      </c>
      <c r="AC3" s="79">
        <v>454</v>
      </c>
      <c r="AD3" s="79">
        <v>557</v>
      </c>
      <c r="AE3" s="79">
        <v>578</v>
      </c>
      <c r="AF3" s="79">
        <v>690</v>
      </c>
      <c r="AG3" s="79">
        <v>1193</v>
      </c>
      <c r="AH3" s="79">
        <v>765</v>
      </c>
      <c r="AI3" s="79">
        <v>1661</v>
      </c>
      <c r="AJ3" s="79">
        <v>283</v>
      </c>
      <c r="AK3" s="79">
        <v>580</v>
      </c>
      <c r="AL3" s="79">
        <v>1105</v>
      </c>
      <c r="AM3" s="79">
        <v>1249</v>
      </c>
      <c r="AN3" s="79">
        <v>864</v>
      </c>
      <c r="AO3" s="79">
        <v>373</v>
      </c>
      <c r="AP3" s="79">
        <v>311</v>
      </c>
      <c r="AQ3" s="79">
        <v>470</v>
      </c>
      <c r="AR3" s="79">
        <v>489</v>
      </c>
      <c r="AS3" s="79">
        <v>337</v>
      </c>
      <c r="AT3" s="79">
        <v>1109</v>
      </c>
      <c r="AU3" s="79">
        <v>675</v>
      </c>
      <c r="AV3" s="79">
        <v>780</v>
      </c>
      <c r="AW3" s="81">
        <v>431</v>
      </c>
      <c r="AX3" s="81">
        <v>103</v>
      </c>
      <c r="AY3" s="81">
        <v>39</v>
      </c>
      <c r="AZ3" s="75"/>
      <c r="BA3" s="75"/>
    </row>
    <row r="4" spans="1:53" ht="15.75">
      <c r="A4" s="7" t="s">
        <v>79</v>
      </c>
      <c r="B4" s="79">
        <v>612</v>
      </c>
      <c r="C4" s="79">
        <v>834</v>
      </c>
      <c r="D4" s="79">
        <v>1096</v>
      </c>
      <c r="E4" s="79">
        <v>1000</v>
      </c>
      <c r="F4" s="79">
        <v>1267</v>
      </c>
      <c r="G4" s="79">
        <v>1132</v>
      </c>
      <c r="H4" s="79">
        <v>713</v>
      </c>
      <c r="I4" s="79">
        <v>867</v>
      </c>
      <c r="J4" s="79">
        <v>928</v>
      </c>
      <c r="K4" s="79">
        <v>1131</v>
      </c>
      <c r="L4" s="79">
        <v>1112</v>
      </c>
      <c r="M4" s="79">
        <v>466</v>
      </c>
      <c r="N4" s="79">
        <v>808</v>
      </c>
      <c r="O4" s="79">
        <v>1167</v>
      </c>
      <c r="P4" s="79">
        <v>698</v>
      </c>
      <c r="Q4" s="79">
        <v>1032</v>
      </c>
      <c r="R4" s="79">
        <v>1446</v>
      </c>
      <c r="S4" s="79">
        <v>1112</v>
      </c>
      <c r="T4" s="79">
        <v>1219</v>
      </c>
      <c r="U4" s="79">
        <v>1365</v>
      </c>
      <c r="V4" s="79">
        <v>921</v>
      </c>
      <c r="W4" s="79">
        <v>1471</v>
      </c>
      <c r="X4" s="79">
        <v>1589</v>
      </c>
      <c r="Y4" s="79">
        <v>613</v>
      </c>
      <c r="Z4" s="79">
        <v>919</v>
      </c>
      <c r="AA4" s="79">
        <v>1440</v>
      </c>
      <c r="AB4" s="79">
        <v>1463</v>
      </c>
      <c r="AC4" s="79">
        <v>1053</v>
      </c>
      <c r="AD4" s="79">
        <v>1037</v>
      </c>
      <c r="AE4" s="79">
        <v>826</v>
      </c>
      <c r="AF4" s="79">
        <v>1410</v>
      </c>
      <c r="AG4" s="79">
        <v>1981</v>
      </c>
      <c r="AH4" s="79">
        <v>1506</v>
      </c>
      <c r="AI4" s="79">
        <v>2112</v>
      </c>
      <c r="AJ4" s="79">
        <v>637</v>
      </c>
      <c r="AK4" s="79">
        <v>858</v>
      </c>
      <c r="AL4" s="79">
        <v>1485</v>
      </c>
      <c r="AM4" s="79">
        <v>1693</v>
      </c>
      <c r="AN4" s="79">
        <v>1396</v>
      </c>
      <c r="AO4" s="79">
        <v>527</v>
      </c>
      <c r="AP4" s="79">
        <v>442</v>
      </c>
      <c r="AQ4" s="79">
        <v>604</v>
      </c>
      <c r="AR4" s="79">
        <v>794</v>
      </c>
      <c r="AS4" s="79">
        <v>806</v>
      </c>
      <c r="AT4" s="79">
        <v>1449</v>
      </c>
      <c r="AU4" s="79">
        <v>1311</v>
      </c>
      <c r="AV4" s="79">
        <v>1224</v>
      </c>
      <c r="AW4" s="81">
        <v>892</v>
      </c>
      <c r="AX4" s="81">
        <v>481</v>
      </c>
      <c r="AY4" s="81">
        <v>220</v>
      </c>
      <c r="AZ4" s="75"/>
      <c r="BA4" s="7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62F9-F6C2-4455-B562-BA601CB1E4D4}">
  <dimension ref="A1:CZ54"/>
  <sheetViews>
    <sheetView zoomScale="81" zoomScaleNormal="81" workbookViewId="0">
      <pane xSplit="1" ySplit="4" topLeftCell="CG14" activePane="bottomRight" state="frozen"/>
      <selection pane="topRight" activeCell="B1" sqref="B1"/>
      <selection pane="bottomLeft" activeCell="A5" sqref="A5"/>
      <selection pane="bottomRight" activeCell="CR31" sqref="CR31"/>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v>10</v>
      </c>
      <c r="CP6" s="72">
        <v>30</v>
      </c>
      <c r="CQ6" s="72"/>
      <c r="CR6" s="27"/>
      <c r="CS6" s="27"/>
      <c r="CT6" s="27"/>
      <c r="CU6" s="10"/>
      <c r="CV6" s="10"/>
      <c r="CW6" s="10"/>
      <c r="CX6" s="10"/>
      <c r="CY6" s="71">
        <f t="shared" ref="CY6:CY39" si="7">SUM(CM6:CX6)</f>
        <v>65</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v>8</v>
      </c>
      <c r="CP7" s="72">
        <v>71</v>
      </c>
      <c r="CQ7" s="72"/>
      <c r="CR7" s="27"/>
      <c r="CS7" s="27"/>
      <c r="CT7" s="27"/>
      <c r="CU7" s="10"/>
      <c r="CV7" s="10"/>
      <c r="CW7" s="10"/>
      <c r="CX7" s="10"/>
      <c r="CY7" s="71">
        <f t="shared" si="7"/>
        <v>96</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c r="CR8" s="27"/>
      <c r="CS8" s="27"/>
      <c r="CT8" s="27"/>
      <c r="CU8" s="10"/>
      <c r="CV8" s="10"/>
      <c r="CW8" s="10"/>
      <c r="CX8" s="10"/>
      <c r="CY8" s="71">
        <f t="shared" si="7"/>
        <v>101</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c r="CR9" s="27"/>
      <c r="CS9" s="27"/>
      <c r="CT9" s="27"/>
      <c r="CU9" s="10"/>
      <c r="CV9" s="10"/>
      <c r="CW9" s="10"/>
      <c r="CX9" s="10"/>
      <c r="CY9" s="71">
        <f t="shared" si="7"/>
        <v>356</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c r="CR10" s="27"/>
      <c r="CS10" s="27"/>
      <c r="CT10" s="27"/>
      <c r="CU10" s="10"/>
      <c r="CV10" s="10"/>
      <c r="CW10" s="10"/>
      <c r="CX10" s="10"/>
      <c r="CY10" s="71">
        <f t="shared" si="7"/>
        <v>419</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c r="CR11" s="27"/>
      <c r="CS11" s="27"/>
      <c r="CT11" s="27"/>
      <c r="CU11" s="10"/>
      <c r="CV11" s="10"/>
      <c r="CW11" s="10"/>
      <c r="CX11" s="10"/>
      <c r="CY11" s="71">
        <f t="shared" si="7"/>
        <v>152</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c r="CR12" s="27"/>
      <c r="CS12" s="27"/>
      <c r="CT12" s="27"/>
      <c r="CU12" s="10"/>
      <c r="CV12" s="10"/>
      <c r="CW12" s="10"/>
      <c r="CX12" s="10"/>
      <c r="CY12" s="71">
        <f t="shared" si="7"/>
        <v>243</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c r="CR13" s="27"/>
      <c r="CS13" s="27"/>
      <c r="CT13" s="27"/>
      <c r="CU13" s="10"/>
      <c r="CV13" s="10"/>
      <c r="CW13" s="10"/>
      <c r="CX13" s="10"/>
      <c r="CY13" s="71">
        <f t="shared" si="7"/>
        <v>649</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c r="CR14" s="27"/>
      <c r="CS14" s="27"/>
      <c r="CT14" s="27"/>
      <c r="CU14" s="10"/>
      <c r="CV14" s="10"/>
      <c r="CW14" s="10"/>
      <c r="CX14" s="10"/>
      <c r="CY14" s="71">
        <f t="shared" si="7"/>
        <v>404</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c r="CR15" s="27"/>
      <c r="CS15" s="27"/>
      <c r="CT15" s="27"/>
      <c r="CU15" s="10"/>
      <c r="CV15" s="10"/>
      <c r="CW15" s="10"/>
      <c r="CX15" s="10"/>
      <c r="CY15" s="71">
        <f t="shared" si="7"/>
        <v>180</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c r="CR16" s="27"/>
      <c r="CS16" s="27"/>
      <c r="CT16" s="27"/>
      <c r="CU16" s="10"/>
      <c r="CV16" s="10"/>
      <c r="CW16" s="10"/>
      <c r="CX16" s="10"/>
      <c r="CY16" s="71">
        <f t="shared" si="7"/>
        <v>192</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c r="CR17" s="27"/>
      <c r="CS17" s="27"/>
      <c r="CT17" s="27"/>
      <c r="CU17" s="10"/>
      <c r="CV17" s="10"/>
      <c r="CW17" s="10"/>
      <c r="CX17" s="10"/>
      <c r="CY17" s="71">
        <f t="shared" si="7"/>
        <v>115</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c r="CR18" s="27"/>
      <c r="CS18" s="27"/>
      <c r="CT18" s="27"/>
      <c r="CU18" s="10"/>
      <c r="CV18" s="10"/>
      <c r="CW18" s="10"/>
      <c r="CX18" s="10"/>
      <c r="CY18" s="71">
        <f t="shared" si="7"/>
        <v>888</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c r="CR19" s="27"/>
      <c r="CS19" s="27"/>
      <c r="CT19" s="27"/>
      <c r="CU19" s="10"/>
      <c r="CV19" s="10"/>
      <c r="CW19" s="10"/>
      <c r="CX19" s="10"/>
      <c r="CY19" s="71">
        <f t="shared" si="7"/>
        <v>69</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c r="CR20" s="27"/>
      <c r="CS20" s="27"/>
      <c r="CT20" s="27"/>
      <c r="CU20" s="10"/>
      <c r="CV20" s="10"/>
      <c r="CW20" s="10"/>
      <c r="CX20" s="10"/>
      <c r="CY20" s="71">
        <f t="shared" si="7"/>
        <v>139</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c r="CR21" s="27"/>
      <c r="CS21" s="27"/>
      <c r="CT21" s="27"/>
      <c r="CU21" s="10"/>
      <c r="CV21" s="10"/>
      <c r="CW21" s="10"/>
      <c r="CX21" s="10"/>
      <c r="CY21" s="71">
        <f t="shared" si="7"/>
        <v>16</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c r="CR22" s="27"/>
      <c r="CS22" s="27"/>
      <c r="CT22" s="27"/>
      <c r="CU22" s="10"/>
      <c r="CV22" s="10"/>
      <c r="CW22" s="10"/>
      <c r="CX22" s="10"/>
      <c r="CY22" s="71">
        <f t="shared" si="7"/>
        <v>293</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c r="CR23" s="27"/>
      <c r="CS23" s="27"/>
      <c r="CT23" s="27"/>
      <c r="CU23" s="10"/>
      <c r="CV23" s="10"/>
      <c r="CW23" s="27"/>
      <c r="CX23" s="10"/>
      <c r="CY23" s="71">
        <f t="shared" si="7"/>
        <v>36</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c r="CR24" s="27"/>
      <c r="CS24" s="27"/>
      <c r="CT24" s="27"/>
      <c r="CU24" s="10"/>
      <c r="CV24" s="10"/>
      <c r="CW24" s="10"/>
      <c r="CX24" s="10"/>
      <c r="CY24" s="71">
        <f t="shared" si="7"/>
        <v>575</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c r="CR25" s="27"/>
      <c r="CS25" s="27"/>
      <c r="CT25" s="27"/>
      <c r="CU25" s="10"/>
      <c r="CV25" s="10"/>
      <c r="CW25" s="10"/>
      <c r="CX25" s="10"/>
      <c r="CY25" s="71">
        <f t="shared" si="7"/>
        <v>76</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c r="CR26" s="27"/>
      <c r="CS26" s="27"/>
      <c r="CT26" s="27"/>
      <c r="CU26" s="10"/>
      <c r="CV26" s="10"/>
      <c r="CW26" s="10"/>
      <c r="CX26" s="10"/>
      <c r="CY26" s="71">
        <f t="shared" si="7"/>
        <v>620</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c r="CR27" s="27"/>
      <c r="CS27" s="27"/>
      <c r="CT27" s="27"/>
      <c r="CU27" s="10"/>
      <c r="CV27" s="10"/>
      <c r="CW27" s="10"/>
      <c r="CX27" s="10"/>
      <c r="CY27" s="71">
        <f t="shared" si="7"/>
        <v>61</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c r="CR28" s="27"/>
      <c r="CS28" s="27"/>
      <c r="CT28" s="27"/>
      <c r="CU28" s="10"/>
      <c r="CV28" s="10"/>
      <c r="CW28" s="10"/>
      <c r="CX28" s="10"/>
      <c r="CY28" s="71">
        <f t="shared" si="7"/>
        <v>182</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c r="CR29" s="27"/>
      <c r="CS29" s="27"/>
      <c r="CT29" s="27"/>
      <c r="CU29" s="10"/>
      <c r="CV29" s="10"/>
      <c r="CW29" s="10"/>
      <c r="CX29" s="10"/>
      <c r="CY29" s="71">
        <f t="shared" si="7"/>
        <v>49</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c r="CR30" s="27"/>
      <c r="CS30" s="27"/>
      <c r="CT30" s="27"/>
      <c r="CU30" s="10"/>
      <c r="CV30" s="10"/>
      <c r="CW30" s="10"/>
      <c r="CX30" s="10"/>
      <c r="CY30" s="71">
        <f t="shared" si="7"/>
        <v>43</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c r="CR31" s="27"/>
      <c r="CS31" s="27"/>
      <c r="CT31" s="27"/>
      <c r="CU31" s="10"/>
      <c r="CV31" s="10"/>
      <c r="CW31" s="10"/>
      <c r="CX31" s="10"/>
      <c r="CY31" s="71">
        <f t="shared" si="7"/>
        <v>636</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c r="CR32" s="27"/>
      <c r="CS32" s="27"/>
      <c r="CT32" s="27"/>
      <c r="CU32" s="10"/>
      <c r="CV32" s="10"/>
      <c r="CW32" s="10"/>
      <c r="CX32" s="10"/>
      <c r="CY32" s="71">
        <f t="shared" si="7"/>
        <v>70</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c r="CR33" s="27"/>
      <c r="CS33" s="27"/>
      <c r="CT33" s="27"/>
      <c r="CU33" s="10"/>
      <c r="CV33" s="10"/>
      <c r="CW33" s="10"/>
      <c r="CX33" s="10"/>
      <c r="CY33" s="71">
        <f t="shared" si="7"/>
        <v>185</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c r="CR34" s="27"/>
      <c r="CS34" s="27"/>
      <c r="CT34" s="27"/>
      <c r="CU34" s="10"/>
      <c r="CV34" s="10"/>
      <c r="CW34" s="10"/>
      <c r="CX34" s="10"/>
      <c r="CY34" s="71">
        <f t="shared" si="7"/>
        <v>55</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c r="CR35" s="27"/>
      <c r="CS35" s="27"/>
      <c r="CT35" s="27"/>
      <c r="CU35" s="10"/>
      <c r="CV35" s="10"/>
      <c r="CW35" s="10"/>
      <c r="CX35" s="10"/>
      <c r="CY35" s="71">
        <f t="shared" si="7"/>
        <v>261</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c r="CR36" s="27"/>
      <c r="CS36" s="27"/>
      <c r="CT36" s="27"/>
      <c r="CU36" s="10"/>
      <c r="CV36" s="10"/>
      <c r="CW36" s="10"/>
      <c r="CX36" s="10"/>
      <c r="CY36" s="71">
        <f t="shared" si="7"/>
        <v>385</v>
      </c>
    </row>
    <row r="37" spans="1:104" ht="16.5" thickBot="1">
      <c r="A37" s="21" t="s">
        <v>5</v>
      </c>
      <c r="B37" s="31">
        <f t="shared" ref="B37:H37" si="8">SUM(B6:B36)</f>
        <v>2</v>
      </c>
      <c r="C37" s="31">
        <f t="shared" si="8"/>
        <v>83</v>
      </c>
      <c r="D37" s="31">
        <f t="shared" si="8"/>
        <v>79</v>
      </c>
      <c r="E37" s="31">
        <f t="shared" si="8"/>
        <v>217</v>
      </c>
      <c r="F37" s="31">
        <f t="shared" si="8"/>
        <v>326</v>
      </c>
      <c r="G37" s="31">
        <f t="shared" si="8"/>
        <v>266</v>
      </c>
      <c r="H37" s="31">
        <f t="shared" si="8"/>
        <v>416</v>
      </c>
      <c r="I37" s="31" t="s">
        <v>76</v>
      </c>
      <c r="J37" s="31">
        <f>SUM(J6:J36)</f>
        <v>301</v>
      </c>
      <c r="K37" s="31">
        <f>SUM(K6:K36)</f>
        <v>342</v>
      </c>
      <c r="L37" s="24" t="e">
        <f t="shared" si="0"/>
        <v>#VALUE!</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1384</v>
      </c>
      <c r="CN37" s="69">
        <f t="shared" si="15"/>
        <v>522</v>
      </c>
      <c r="CO37" s="69">
        <f t="shared" si="15"/>
        <v>969</v>
      </c>
      <c r="CP37" s="69">
        <f t="shared" si="15"/>
        <v>4736</v>
      </c>
      <c r="CQ37" s="69"/>
      <c r="CR37" s="69"/>
      <c r="CS37" s="69">
        <f t="shared" si="15"/>
        <v>0</v>
      </c>
      <c r="CT37" s="69">
        <f t="shared" si="15"/>
        <v>0</v>
      </c>
      <c r="CU37" s="69">
        <f t="shared" si="15"/>
        <v>0</v>
      </c>
      <c r="CV37" s="69">
        <f t="shared" si="15"/>
        <v>0</v>
      </c>
      <c r="CW37" s="69">
        <f t="shared" si="15"/>
        <v>0</v>
      </c>
      <c r="CX37" s="69">
        <f t="shared" si="15"/>
        <v>0</v>
      </c>
      <c r="CY37" s="71">
        <f t="shared" si="7"/>
        <v>7611</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321</v>
      </c>
      <c r="CN38" s="66">
        <f t="shared" si="23"/>
        <v>39</v>
      </c>
      <c r="CO38" s="66">
        <f t="shared" si="23"/>
        <v>35</v>
      </c>
      <c r="CP38" s="66">
        <f t="shared" si="23"/>
        <v>1537</v>
      </c>
      <c r="CQ38" s="66"/>
      <c r="CR38" s="66"/>
      <c r="CS38" s="66">
        <f t="shared" si="23"/>
        <v>0</v>
      </c>
      <c r="CT38" s="66">
        <f t="shared" si="23"/>
        <v>0</v>
      </c>
      <c r="CU38" s="66">
        <f t="shared" si="23"/>
        <v>0</v>
      </c>
      <c r="CV38" s="66">
        <f t="shared" si="23"/>
        <v>0</v>
      </c>
      <c r="CW38" s="66">
        <f t="shared" si="23"/>
        <v>0</v>
      </c>
      <c r="CX38" s="66">
        <f t="shared" si="23"/>
        <v>0</v>
      </c>
      <c r="CY38" s="65">
        <f t="shared" si="7"/>
        <v>1932</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731</v>
      </c>
      <c r="CN39" s="63">
        <f t="shared" si="31"/>
        <v>220</v>
      </c>
      <c r="CO39" s="63">
        <f t="shared" si="31"/>
        <v>361</v>
      </c>
      <c r="CP39" s="63">
        <f t="shared" si="31"/>
        <v>3088</v>
      </c>
      <c r="CQ39" s="63"/>
      <c r="CR39" s="63"/>
      <c r="CS39" s="63">
        <f t="shared" si="31"/>
        <v>0</v>
      </c>
      <c r="CT39" s="63">
        <f t="shared" si="31"/>
        <v>0</v>
      </c>
      <c r="CU39" s="63">
        <f t="shared" si="31"/>
        <v>0</v>
      </c>
      <c r="CV39" s="63">
        <f t="shared" si="31"/>
        <v>0</v>
      </c>
      <c r="CW39" s="63">
        <f t="shared" si="31"/>
        <v>0</v>
      </c>
      <c r="CX39" s="63">
        <f t="shared" si="31"/>
        <v>0</v>
      </c>
      <c r="CY39" s="68">
        <f t="shared" si="7"/>
        <v>4400</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ht="31.5" customHeight="1">
      <c r="A51" s="96" t="s">
        <v>40</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row>
  </sheetData>
  <sheetProtection formatColumns="0" formatRows="0"/>
  <mergeCells count="28">
    <mergeCell ref="A54:AL54"/>
    <mergeCell ref="BZ3:CL3"/>
    <mergeCell ref="CM3:CY3"/>
    <mergeCell ref="A44:AL44"/>
    <mergeCell ref="A50:AL50"/>
    <mergeCell ref="A52:Y52"/>
    <mergeCell ref="A53:Y53"/>
    <mergeCell ref="B3:L3"/>
    <mergeCell ref="M3:Y3"/>
    <mergeCell ref="Z3:AL3"/>
    <mergeCell ref="AM3:AY3"/>
    <mergeCell ref="AZ3:BL3"/>
    <mergeCell ref="BM3:BY3"/>
    <mergeCell ref="CM1:CY1"/>
    <mergeCell ref="B2:L2"/>
    <mergeCell ref="M2:Y2"/>
    <mergeCell ref="Z2:AL2"/>
    <mergeCell ref="AM2:AY2"/>
    <mergeCell ref="AZ2:BL2"/>
    <mergeCell ref="BM2:BY2"/>
    <mergeCell ref="BZ2:CL2"/>
    <mergeCell ref="CM2:CY2"/>
    <mergeCell ref="A1:L1"/>
    <mergeCell ref="M1:Y1"/>
    <mergeCell ref="Z1:AL1"/>
    <mergeCell ref="AM1:AY1"/>
    <mergeCell ref="AZ1:BL1"/>
    <mergeCell ref="BM1:CL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6E56-B549-4BA8-9F14-CA7417DBA4B4}">
  <dimension ref="A1:BA4"/>
  <sheetViews>
    <sheetView topLeftCell="AD1" workbookViewId="0">
      <selection sqref="A1:BB4"/>
    </sheetView>
  </sheetViews>
  <sheetFormatPr defaultRowHeight="12.75"/>
  <cols>
    <col min="1" max="1" width="27.140625" customWidth="1"/>
  </cols>
  <sheetData>
    <row r="1" spans="1:53"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8">
        <v>43922</v>
      </c>
      <c r="AP1" s="78">
        <v>43952</v>
      </c>
      <c r="AQ1" s="78">
        <v>43983</v>
      </c>
      <c r="AR1" s="78">
        <v>44013</v>
      </c>
      <c r="AS1" s="78">
        <v>44044</v>
      </c>
      <c r="AT1" s="77">
        <v>44075</v>
      </c>
      <c r="AU1" s="77">
        <v>44105</v>
      </c>
      <c r="AV1" s="77">
        <v>44136</v>
      </c>
      <c r="AW1" s="77">
        <v>44166</v>
      </c>
      <c r="AX1" s="77">
        <v>44197</v>
      </c>
      <c r="AY1" s="77">
        <v>44228</v>
      </c>
      <c r="AZ1" s="77">
        <v>44256</v>
      </c>
      <c r="BA1" s="77">
        <v>44287</v>
      </c>
    </row>
    <row r="2" spans="1:53" ht="15.75">
      <c r="A2" s="7" t="s">
        <v>5</v>
      </c>
      <c r="B2" s="9">
        <v>910</v>
      </c>
      <c r="C2" s="9">
        <v>1265</v>
      </c>
      <c r="D2" s="9">
        <v>1685</v>
      </c>
      <c r="E2" s="9">
        <v>1620</v>
      </c>
      <c r="F2" s="9">
        <v>2053</v>
      </c>
      <c r="G2" s="9">
        <v>1735</v>
      </c>
      <c r="H2" s="9">
        <v>1284</v>
      </c>
      <c r="I2" s="9">
        <v>1319</v>
      </c>
      <c r="J2" s="9">
        <v>1458</v>
      </c>
      <c r="K2" s="9">
        <v>1588</v>
      </c>
      <c r="L2" s="9">
        <v>1808</v>
      </c>
      <c r="M2" s="9">
        <v>847</v>
      </c>
      <c r="N2" s="9">
        <v>1251</v>
      </c>
      <c r="O2" s="9">
        <v>1896</v>
      </c>
      <c r="P2" s="9">
        <v>1227</v>
      </c>
      <c r="Q2" s="9">
        <v>1926</v>
      </c>
      <c r="R2" s="9">
        <v>2114</v>
      </c>
      <c r="S2" s="9">
        <v>2087</v>
      </c>
      <c r="T2" s="9">
        <v>1930</v>
      </c>
      <c r="U2" s="9">
        <v>2239</v>
      </c>
      <c r="V2" s="9">
        <v>1547</v>
      </c>
      <c r="W2" s="9">
        <v>2339</v>
      </c>
      <c r="X2" s="9">
        <v>2433</v>
      </c>
      <c r="Y2" s="9">
        <v>1478</v>
      </c>
      <c r="Z2" s="9">
        <v>1503</v>
      </c>
      <c r="AA2" s="9">
        <v>2569</v>
      </c>
      <c r="AB2" s="9">
        <v>2477</v>
      </c>
      <c r="AC2" s="9">
        <v>1974</v>
      </c>
      <c r="AD2" s="9">
        <v>1862</v>
      </c>
      <c r="AE2" s="9">
        <v>1875</v>
      </c>
      <c r="AF2" s="9">
        <v>2171</v>
      </c>
      <c r="AG2" s="9">
        <v>2884</v>
      </c>
      <c r="AH2" s="9">
        <v>2541</v>
      </c>
      <c r="AI2" s="9">
        <v>3173</v>
      </c>
      <c r="AJ2" s="9">
        <v>1515</v>
      </c>
      <c r="AK2" s="9">
        <v>1693</v>
      </c>
      <c r="AL2" s="9">
        <v>2051</v>
      </c>
      <c r="AM2" s="9">
        <v>2419</v>
      </c>
      <c r="AN2" s="9">
        <v>2383</v>
      </c>
      <c r="AO2" s="9">
        <v>1039</v>
      </c>
      <c r="AP2" s="9">
        <v>873</v>
      </c>
      <c r="AQ2" s="9">
        <v>1187</v>
      </c>
      <c r="AR2" s="9">
        <v>1621</v>
      </c>
      <c r="AS2" s="9">
        <v>1571</v>
      </c>
      <c r="AT2" s="9">
        <v>2249</v>
      </c>
      <c r="AU2" s="9">
        <v>2222</v>
      </c>
      <c r="AV2" s="9">
        <v>2522</v>
      </c>
      <c r="AW2" s="9">
        <v>1549</v>
      </c>
      <c r="AX2" s="9">
        <v>1384</v>
      </c>
      <c r="AY2" s="9">
        <v>522</v>
      </c>
      <c r="AZ2" s="9">
        <v>969</v>
      </c>
      <c r="BA2" s="9">
        <v>4736</v>
      </c>
    </row>
    <row r="3" spans="1:53" ht="15.75">
      <c r="A3" s="7" t="s">
        <v>4</v>
      </c>
      <c r="B3" s="9">
        <v>212</v>
      </c>
      <c r="C3" s="9">
        <v>551</v>
      </c>
      <c r="D3" s="9">
        <v>702</v>
      </c>
      <c r="E3" s="9">
        <v>633</v>
      </c>
      <c r="F3" s="9">
        <v>802</v>
      </c>
      <c r="G3" s="9">
        <v>761</v>
      </c>
      <c r="H3" s="9">
        <v>481</v>
      </c>
      <c r="I3" s="9">
        <v>460</v>
      </c>
      <c r="J3" s="9">
        <v>745</v>
      </c>
      <c r="K3" s="9">
        <v>596</v>
      </c>
      <c r="L3" s="9">
        <v>775</v>
      </c>
      <c r="M3" s="9">
        <v>269</v>
      </c>
      <c r="N3" s="9">
        <v>343</v>
      </c>
      <c r="O3" s="9">
        <v>583</v>
      </c>
      <c r="P3" s="9">
        <v>507</v>
      </c>
      <c r="Q3" s="9">
        <v>580</v>
      </c>
      <c r="R3" s="9">
        <v>712</v>
      </c>
      <c r="S3" s="9">
        <v>658</v>
      </c>
      <c r="T3" s="9">
        <v>711</v>
      </c>
      <c r="U3" s="9">
        <v>829</v>
      </c>
      <c r="V3" s="9">
        <v>544</v>
      </c>
      <c r="W3" s="9">
        <v>844</v>
      </c>
      <c r="X3" s="9">
        <v>997</v>
      </c>
      <c r="Y3" s="9">
        <v>399</v>
      </c>
      <c r="Z3" s="9">
        <v>662</v>
      </c>
      <c r="AA3" s="9">
        <v>838</v>
      </c>
      <c r="AB3" s="9">
        <v>737</v>
      </c>
      <c r="AC3" s="9">
        <v>454</v>
      </c>
      <c r="AD3" s="9">
        <v>557</v>
      </c>
      <c r="AE3" s="9">
        <v>578</v>
      </c>
      <c r="AF3" s="9">
        <v>690</v>
      </c>
      <c r="AG3" s="9">
        <v>1193</v>
      </c>
      <c r="AH3" s="9">
        <v>765</v>
      </c>
      <c r="AI3" s="9">
        <v>1661</v>
      </c>
      <c r="AJ3" s="9">
        <v>283</v>
      </c>
      <c r="AK3" s="9">
        <v>580</v>
      </c>
      <c r="AL3" s="9">
        <v>1105</v>
      </c>
      <c r="AM3" s="9">
        <v>1249</v>
      </c>
      <c r="AN3" s="9">
        <v>864</v>
      </c>
      <c r="AO3" s="9">
        <v>373</v>
      </c>
      <c r="AP3" s="9">
        <v>311</v>
      </c>
      <c r="AQ3" s="9">
        <v>470</v>
      </c>
      <c r="AR3" s="9">
        <v>489</v>
      </c>
      <c r="AS3" s="9">
        <v>337</v>
      </c>
      <c r="AT3" s="9">
        <v>1109</v>
      </c>
      <c r="AU3" s="9">
        <v>675</v>
      </c>
      <c r="AV3" s="9">
        <v>780</v>
      </c>
      <c r="AW3" s="9">
        <v>431</v>
      </c>
      <c r="AX3" s="9">
        <v>321</v>
      </c>
      <c r="AY3" s="9">
        <v>39</v>
      </c>
      <c r="AZ3" s="9">
        <v>35</v>
      </c>
      <c r="BA3" s="9">
        <v>1537</v>
      </c>
    </row>
    <row r="4" spans="1:53" ht="15.75">
      <c r="A4" s="7" t="s">
        <v>79</v>
      </c>
      <c r="B4" s="9">
        <v>612</v>
      </c>
      <c r="C4" s="9">
        <v>834</v>
      </c>
      <c r="D4" s="9">
        <v>1096</v>
      </c>
      <c r="E4" s="9">
        <v>1000</v>
      </c>
      <c r="F4" s="9">
        <v>1267</v>
      </c>
      <c r="G4" s="9">
        <v>1132</v>
      </c>
      <c r="H4" s="9">
        <v>713</v>
      </c>
      <c r="I4" s="9">
        <v>867</v>
      </c>
      <c r="J4" s="9">
        <v>928</v>
      </c>
      <c r="K4" s="9">
        <v>1131</v>
      </c>
      <c r="L4" s="9">
        <v>1112</v>
      </c>
      <c r="M4" s="9">
        <v>466</v>
      </c>
      <c r="N4" s="9">
        <v>808</v>
      </c>
      <c r="O4" s="9">
        <v>1167</v>
      </c>
      <c r="P4" s="9">
        <v>698</v>
      </c>
      <c r="Q4" s="9">
        <v>1032</v>
      </c>
      <c r="R4" s="9">
        <v>1446</v>
      </c>
      <c r="S4" s="9">
        <v>1112</v>
      </c>
      <c r="T4" s="9">
        <v>1219</v>
      </c>
      <c r="U4" s="9">
        <v>1365</v>
      </c>
      <c r="V4" s="9">
        <v>921</v>
      </c>
      <c r="W4" s="9">
        <v>1471</v>
      </c>
      <c r="X4" s="9">
        <v>1589</v>
      </c>
      <c r="Y4" s="9">
        <v>613</v>
      </c>
      <c r="Z4" s="9">
        <v>919</v>
      </c>
      <c r="AA4" s="9">
        <v>1440</v>
      </c>
      <c r="AB4" s="9">
        <v>1463</v>
      </c>
      <c r="AC4" s="9">
        <v>1053</v>
      </c>
      <c r="AD4" s="9">
        <v>1037</v>
      </c>
      <c r="AE4" s="9">
        <v>826</v>
      </c>
      <c r="AF4" s="9">
        <v>1410</v>
      </c>
      <c r="AG4" s="9">
        <v>1981</v>
      </c>
      <c r="AH4" s="9">
        <v>1506</v>
      </c>
      <c r="AI4" s="9">
        <v>2112</v>
      </c>
      <c r="AJ4" s="9">
        <v>637</v>
      </c>
      <c r="AK4" s="9">
        <v>858</v>
      </c>
      <c r="AL4" s="9">
        <v>1485</v>
      </c>
      <c r="AM4" s="9">
        <v>1693</v>
      </c>
      <c r="AN4" s="9">
        <v>1396</v>
      </c>
      <c r="AO4" s="9">
        <v>527</v>
      </c>
      <c r="AP4" s="9">
        <v>442</v>
      </c>
      <c r="AQ4" s="9">
        <v>604</v>
      </c>
      <c r="AR4" s="9">
        <v>794</v>
      </c>
      <c r="AS4" s="9">
        <v>806</v>
      </c>
      <c r="AT4" s="9">
        <v>1449</v>
      </c>
      <c r="AU4" s="9">
        <v>1311</v>
      </c>
      <c r="AV4" s="9">
        <v>1224</v>
      </c>
      <c r="AW4" s="9">
        <v>892</v>
      </c>
      <c r="AX4" s="9">
        <v>731</v>
      </c>
      <c r="AY4" s="9">
        <v>220</v>
      </c>
      <c r="AZ4" s="9">
        <v>361</v>
      </c>
      <c r="BA4" s="9">
        <v>3088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9C1B-6BE3-4AAE-9825-5DE62559EFCB}">
  <dimension ref="A1:CZ54"/>
  <sheetViews>
    <sheetView zoomScale="81" zoomScaleNormal="81" workbookViewId="0">
      <pane xSplit="1" ySplit="4" topLeftCell="CI5" activePane="bottomRight" state="frozen"/>
      <selection pane="topRight" activeCell="B1" sqref="B1"/>
      <selection pane="bottomLeft" activeCell="A5" sqref="A5"/>
      <selection pane="bottomRight" activeCell="CM37" sqref="CM37:CQ39"/>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7" si="0">B6+C6+D6+E6+F6+G6+H6+I6+J6+K6</f>
        <v>33</v>
      </c>
      <c r="M6" s="52">
        <v>3</v>
      </c>
      <c r="N6" s="52">
        <v>0</v>
      </c>
      <c r="O6" s="52">
        <v>5</v>
      </c>
      <c r="P6" s="52">
        <v>20</v>
      </c>
      <c r="Q6" s="52">
        <v>6</v>
      </c>
      <c r="R6" s="52">
        <v>1</v>
      </c>
      <c r="S6" s="52">
        <v>8</v>
      </c>
      <c r="T6" s="52">
        <v>2</v>
      </c>
      <c r="U6" s="52">
        <v>4</v>
      </c>
      <c r="V6" s="52">
        <v>2</v>
      </c>
      <c r="W6" s="52">
        <v>3</v>
      </c>
      <c r="X6" s="52">
        <v>8</v>
      </c>
      <c r="Y6" s="36">
        <f t="shared" ref="Y6:Y37" si="1">SUM(M6:X6)</f>
        <v>62</v>
      </c>
      <c r="Z6" s="48">
        <v>3</v>
      </c>
      <c r="AA6" s="53">
        <v>5</v>
      </c>
      <c r="AB6" s="53">
        <v>3</v>
      </c>
      <c r="AC6" s="53">
        <v>6</v>
      </c>
      <c r="AD6" s="53">
        <v>3</v>
      </c>
      <c r="AE6" s="53">
        <v>3</v>
      </c>
      <c r="AF6" s="53">
        <v>40</v>
      </c>
      <c r="AG6" s="53">
        <v>11</v>
      </c>
      <c r="AH6" s="53">
        <v>6</v>
      </c>
      <c r="AI6" s="53">
        <v>7</v>
      </c>
      <c r="AJ6" s="27">
        <v>6</v>
      </c>
      <c r="AK6" s="27">
        <v>1</v>
      </c>
      <c r="AL6" s="49">
        <f>SUM(Z6:AK6)</f>
        <v>94</v>
      </c>
      <c r="AM6" s="48">
        <v>4</v>
      </c>
      <c r="AN6" s="53">
        <v>1</v>
      </c>
      <c r="AO6" s="53">
        <v>3</v>
      </c>
      <c r="AP6" s="53">
        <v>3</v>
      </c>
      <c r="AQ6" s="53">
        <v>17</v>
      </c>
      <c r="AR6" s="53">
        <v>37</v>
      </c>
      <c r="AS6" s="53">
        <v>10</v>
      </c>
      <c r="AT6" s="53">
        <v>21</v>
      </c>
      <c r="AU6" s="53">
        <v>5</v>
      </c>
      <c r="AV6" s="53">
        <v>10</v>
      </c>
      <c r="AW6" s="27">
        <v>111</v>
      </c>
      <c r="AX6" s="27">
        <v>20</v>
      </c>
      <c r="AY6" s="49">
        <f>SUM(AM6:AX6)</f>
        <v>242</v>
      </c>
      <c r="AZ6" s="48">
        <v>29</v>
      </c>
      <c r="BA6" s="53">
        <v>25</v>
      </c>
      <c r="BB6" s="27">
        <v>65</v>
      </c>
      <c r="BC6" s="27">
        <v>8</v>
      </c>
      <c r="BD6" s="53">
        <v>9</v>
      </c>
      <c r="BE6" s="53">
        <v>5</v>
      </c>
      <c r="BF6" s="53">
        <v>19</v>
      </c>
      <c r="BG6" s="53">
        <v>22</v>
      </c>
      <c r="BH6" s="53">
        <v>4</v>
      </c>
      <c r="BI6" s="53">
        <v>5</v>
      </c>
      <c r="BJ6" s="27">
        <v>1</v>
      </c>
      <c r="BK6" s="27">
        <v>26</v>
      </c>
      <c r="BL6" s="49">
        <f>SUM(AZ6:BK6)</f>
        <v>218</v>
      </c>
      <c r="BM6" s="48">
        <v>5</v>
      </c>
      <c r="BN6" s="53">
        <v>40</v>
      </c>
      <c r="BO6" s="53">
        <v>28</v>
      </c>
      <c r="BP6" s="53">
        <v>9</v>
      </c>
      <c r="BQ6" s="53">
        <v>26</v>
      </c>
      <c r="BR6" s="53">
        <v>109</v>
      </c>
      <c r="BS6" s="53">
        <v>41</v>
      </c>
      <c r="BT6" s="53">
        <v>11</v>
      </c>
      <c r="BU6" s="53">
        <v>19</v>
      </c>
      <c r="BV6" s="53">
        <v>6</v>
      </c>
      <c r="BW6" s="53">
        <v>17</v>
      </c>
      <c r="BX6" s="27">
        <v>11</v>
      </c>
      <c r="BY6" s="67">
        <f>SUM(BM6:BX6)</f>
        <v>322</v>
      </c>
      <c r="BZ6" s="27">
        <v>2</v>
      </c>
      <c r="CA6" s="27">
        <v>17</v>
      </c>
      <c r="CB6" s="27">
        <v>31</v>
      </c>
      <c r="CC6" s="72">
        <v>3</v>
      </c>
      <c r="CD6" s="72">
        <v>6</v>
      </c>
      <c r="CE6" s="27">
        <v>7</v>
      </c>
      <c r="CF6" s="27">
        <v>17</v>
      </c>
      <c r="CG6" s="27">
        <v>21</v>
      </c>
      <c r="CH6" s="10">
        <v>11</v>
      </c>
      <c r="CI6" s="10">
        <v>15</v>
      </c>
      <c r="CJ6" s="10">
        <v>5</v>
      </c>
      <c r="CK6" s="10">
        <v>24</v>
      </c>
      <c r="CL6" s="71">
        <f>SUM(BZ6:CK6)</f>
        <v>159</v>
      </c>
      <c r="CM6" s="27">
        <v>23</v>
      </c>
      <c r="CN6" s="27">
        <v>2</v>
      </c>
      <c r="CO6" s="27">
        <v>10</v>
      </c>
      <c r="CP6" s="72">
        <v>30</v>
      </c>
      <c r="CQ6" s="72">
        <v>38</v>
      </c>
      <c r="CR6" s="27"/>
      <c r="CS6" s="27"/>
      <c r="CT6" s="27"/>
      <c r="CU6" s="10"/>
      <c r="CV6" s="10"/>
      <c r="CW6" s="10"/>
      <c r="CX6" s="10"/>
      <c r="CY6" s="71">
        <f>SUM(CM6:CX6)</f>
        <v>103</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ref="AL7:AL37" si="2">SUM(Z7:AK7)</f>
        <v>107</v>
      </c>
      <c r="AM7" s="48">
        <v>7</v>
      </c>
      <c r="AN7" s="53">
        <v>8</v>
      </c>
      <c r="AO7" s="53">
        <v>8</v>
      </c>
      <c r="AP7" s="53">
        <v>8</v>
      </c>
      <c r="AQ7" s="53">
        <v>9</v>
      </c>
      <c r="AR7" s="53">
        <v>7</v>
      </c>
      <c r="AS7" s="53">
        <v>10</v>
      </c>
      <c r="AT7" s="53">
        <v>8</v>
      </c>
      <c r="AU7" s="53">
        <v>13</v>
      </c>
      <c r="AV7" s="53">
        <v>20</v>
      </c>
      <c r="AW7" s="27">
        <v>9</v>
      </c>
      <c r="AX7" s="27">
        <v>0</v>
      </c>
      <c r="AY7" s="49">
        <f t="shared" ref="AY7:AY37" si="3">SUM(AM7:AX7)</f>
        <v>107</v>
      </c>
      <c r="AZ7" s="48">
        <v>4</v>
      </c>
      <c r="BA7" s="53">
        <v>4</v>
      </c>
      <c r="BB7" s="27">
        <v>18</v>
      </c>
      <c r="BC7" s="27">
        <v>16</v>
      </c>
      <c r="BD7" s="53">
        <v>13</v>
      </c>
      <c r="BE7" s="53">
        <v>16</v>
      </c>
      <c r="BF7" s="53">
        <v>8</v>
      </c>
      <c r="BG7" s="53">
        <v>9</v>
      </c>
      <c r="BH7" s="53">
        <v>10</v>
      </c>
      <c r="BI7" s="53">
        <v>9</v>
      </c>
      <c r="BJ7" s="27">
        <v>6</v>
      </c>
      <c r="BK7" s="27">
        <v>5</v>
      </c>
      <c r="BL7" s="49">
        <f t="shared" ref="BL7:BL37" si="4">SUM(AZ7:BK7)</f>
        <v>118</v>
      </c>
      <c r="BM7" s="48">
        <v>5</v>
      </c>
      <c r="BN7" s="53">
        <v>10</v>
      </c>
      <c r="BO7" s="53">
        <v>18</v>
      </c>
      <c r="BP7" s="53">
        <v>9</v>
      </c>
      <c r="BQ7" s="53">
        <v>16</v>
      </c>
      <c r="BR7" s="53">
        <v>11</v>
      </c>
      <c r="BS7" s="53">
        <v>11</v>
      </c>
      <c r="BT7" s="53">
        <v>15</v>
      </c>
      <c r="BU7" s="53">
        <v>29</v>
      </c>
      <c r="BV7" s="53">
        <v>11</v>
      </c>
      <c r="BW7" s="53">
        <v>8</v>
      </c>
      <c r="BX7" s="27">
        <v>16</v>
      </c>
      <c r="BY7" s="67">
        <f t="shared" ref="BY7:BY39" si="5">SUM(BM7:BX7)</f>
        <v>159</v>
      </c>
      <c r="BZ7" s="27">
        <v>7</v>
      </c>
      <c r="CA7" s="27">
        <v>23</v>
      </c>
      <c r="CB7" s="27">
        <v>17</v>
      </c>
      <c r="CC7" s="72">
        <v>6</v>
      </c>
      <c r="CD7" s="72">
        <v>10</v>
      </c>
      <c r="CE7" s="27">
        <v>14</v>
      </c>
      <c r="CF7" s="27">
        <v>10</v>
      </c>
      <c r="CG7" s="27">
        <v>7</v>
      </c>
      <c r="CH7" s="10">
        <v>13</v>
      </c>
      <c r="CI7" s="10">
        <v>25</v>
      </c>
      <c r="CJ7" s="10">
        <v>28</v>
      </c>
      <c r="CK7" s="10">
        <v>12</v>
      </c>
      <c r="CL7" s="71">
        <f t="shared" ref="CL7:CL36" si="6">SUM(BZ7:CK7)</f>
        <v>172</v>
      </c>
      <c r="CM7" s="27">
        <v>9</v>
      </c>
      <c r="CN7" s="27">
        <v>8</v>
      </c>
      <c r="CO7" s="27">
        <v>8</v>
      </c>
      <c r="CP7" s="72">
        <v>71</v>
      </c>
      <c r="CQ7" s="72">
        <v>47</v>
      </c>
      <c r="CR7" s="27"/>
      <c r="CS7" s="27"/>
      <c r="CT7" s="27"/>
      <c r="CU7" s="10"/>
      <c r="CV7" s="10"/>
      <c r="CW7" s="10"/>
      <c r="CX7" s="10"/>
      <c r="CY7" s="71">
        <f t="shared" ref="CY7:CY36" si="7">SUM(CM7:CX7)</f>
        <v>143</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c r="CS8" s="27"/>
      <c r="CT8" s="27"/>
      <c r="CU8" s="10"/>
      <c r="CV8" s="10"/>
      <c r="CW8" s="10"/>
      <c r="CX8" s="10"/>
      <c r="CY8" s="71">
        <f t="shared" si="7"/>
        <v>140</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c r="CS9" s="27"/>
      <c r="CT9" s="27"/>
      <c r="CU9" s="10"/>
      <c r="CV9" s="10"/>
      <c r="CW9" s="10"/>
      <c r="CX9" s="10"/>
      <c r="CY9" s="71">
        <f t="shared" si="7"/>
        <v>398</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c r="CS10" s="27"/>
      <c r="CT10" s="27"/>
      <c r="CU10" s="10"/>
      <c r="CV10" s="10"/>
      <c r="CW10" s="10"/>
      <c r="CX10" s="10"/>
      <c r="CY10" s="71">
        <f t="shared" si="7"/>
        <v>614</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c r="CS11" s="27"/>
      <c r="CT11" s="27"/>
      <c r="CU11" s="10"/>
      <c r="CV11" s="10"/>
      <c r="CW11" s="10"/>
      <c r="CX11" s="10"/>
      <c r="CY11" s="71">
        <f t="shared" si="7"/>
        <v>186</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c r="CS12" s="27"/>
      <c r="CT12" s="27"/>
      <c r="CU12" s="10"/>
      <c r="CV12" s="10"/>
      <c r="CW12" s="10"/>
      <c r="CX12" s="10"/>
      <c r="CY12" s="71">
        <f t="shared" si="7"/>
        <v>721</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c r="CS13" s="27"/>
      <c r="CT13" s="27"/>
      <c r="CU13" s="10"/>
      <c r="CV13" s="10"/>
      <c r="CW13" s="10"/>
      <c r="CX13" s="10"/>
      <c r="CY13" s="71">
        <f t="shared" si="7"/>
        <v>994</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c r="CS14" s="27"/>
      <c r="CT14" s="27"/>
      <c r="CU14" s="10"/>
      <c r="CV14" s="10"/>
      <c r="CW14" s="10"/>
      <c r="CX14" s="10"/>
      <c r="CY14" s="71">
        <f t="shared" si="7"/>
        <v>1231</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c r="CS15" s="27"/>
      <c r="CT15" s="27"/>
      <c r="CU15" s="10"/>
      <c r="CV15" s="10"/>
      <c r="CW15" s="10"/>
      <c r="CX15" s="10"/>
      <c r="CY15" s="71">
        <f t="shared" si="7"/>
        <v>251</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c r="CS16" s="27"/>
      <c r="CT16" s="27"/>
      <c r="CU16" s="10"/>
      <c r="CV16" s="10"/>
      <c r="CW16" s="10"/>
      <c r="CX16" s="10"/>
      <c r="CY16" s="71">
        <f t="shared" si="7"/>
        <v>340</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c r="CS17" s="27"/>
      <c r="CT17" s="27"/>
      <c r="CU17" s="10"/>
      <c r="CV17" s="10"/>
      <c r="CW17" s="10"/>
      <c r="CX17" s="10"/>
      <c r="CY17" s="71">
        <f t="shared" si="7"/>
        <v>217</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c r="CS18" s="27"/>
      <c r="CT18" s="27"/>
      <c r="CU18" s="10"/>
      <c r="CV18" s="10"/>
      <c r="CW18" s="10"/>
      <c r="CX18" s="10"/>
      <c r="CY18" s="71">
        <f t="shared" si="7"/>
        <v>1228</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c r="CS19" s="27"/>
      <c r="CT19" s="27"/>
      <c r="CU19" s="10"/>
      <c r="CV19" s="10"/>
      <c r="CW19" s="10"/>
      <c r="CX19" s="10"/>
      <c r="CY19" s="71">
        <f t="shared" si="7"/>
        <v>133</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c r="CS20" s="27"/>
      <c r="CT20" s="27"/>
      <c r="CU20" s="10"/>
      <c r="CV20" s="10"/>
      <c r="CW20" s="10"/>
      <c r="CX20" s="10"/>
      <c r="CY20" s="71">
        <f t="shared" si="7"/>
        <v>173</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c r="CS21" s="27"/>
      <c r="CT21" s="27"/>
      <c r="CU21" s="10"/>
      <c r="CV21" s="10"/>
      <c r="CW21" s="10"/>
      <c r="CX21" s="10"/>
      <c r="CY21" s="71">
        <f t="shared" si="7"/>
        <v>17</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c r="CS22" s="27"/>
      <c r="CT22" s="27"/>
      <c r="CU22" s="10"/>
      <c r="CV22" s="10"/>
      <c r="CW22" s="10"/>
      <c r="CX22" s="10"/>
      <c r="CY22" s="71">
        <f t="shared" si="7"/>
        <v>435</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c r="CS23" s="27"/>
      <c r="CT23" s="27"/>
      <c r="CU23" s="10"/>
      <c r="CV23" s="10"/>
      <c r="CW23" s="27"/>
      <c r="CX23" s="10"/>
      <c r="CY23" s="71">
        <f t="shared" si="7"/>
        <v>64</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c r="CS24" s="27"/>
      <c r="CT24" s="27"/>
      <c r="CU24" s="10"/>
      <c r="CV24" s="10"/>
      <c r="CW24" s="10"/>
      <c r="CX24" s="10"/>
      <c r="CY24" s="71">
        <f t="shared" si="7"/>
        <v>627</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c r="CS25" s="27"/>
      <c r="CT25" s="27"/>
      <c r="CU25" s="10"/>
      <c r="CV25" s="10"/>
      <c r="CW25" s="10"/>
      <c r="CX25" s="10"/>
      <c r="CY25" s="71">
        <f t="shared" si="7"/>
        <v>155</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c r="CS26" s="27"/>
      <c r="CT26" s="27"/>
      <c r="CU26" s="10"/>
      <c r="CV26" s="10"/>
      <c r="CW26" s="10"/>
      <c r="CX26" s="10"/>
      <c r="CY26" s="71">
        <f t="shared" si="7"/>
        <v>862</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c r="CS27" s="27"/>
      <c r="CT27" s="27"/>
      <c r="CU27" s="10"/>
      <c r="CV27" s="10"/>
      <c r="CW27" s="10"/>
      <c r="CX27" s="10"/>
      <c r="CY27" s="71">
        <f t="shared" si="7"/>
        <v>86</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c r="CS28" s="27"/>
      <c r="CT28" s="27"/>
      <c r="CU28" s="10"/>
      <c r="CV28" s="10"/>
      <c r="CW28" s="10"/>
      <c r="CX28" s="10"/>
      <c r="CY28" s="71">
        <f t="shared" si="7"/>
        <v>282</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c r="CS29" s="27"/>
      <c r="CT29" s="27"/>
      <c r="CU29" s="10"/>
      <c r="CV29" s="10"/>
      <c r="CW29" s="10"/>
      <c r="CX29" s="10"/>
      <c r="CY29" s="71">
        <f t="shared" si="7"/>
        <v>58</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c r="CS30" s="27"/>
      <c r="CT30" s="27"/>
      <c r="CU30" s="10"/>
      <c r="CV30" s="10"/>
      <c r="CW30" s="10"/>
      <c r="CX30" s="10"/>
      <c r="CY30" s="71">
        <f t="shared" si="7"/>
        <v>63</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c r="CS31" s="27"/>
      <c r="CT31" s="27"/>
      <c r="CU31" s="10"/>
      <c r="CV31" s="10"/>
      <c r="CW31" s="10"/>
      <c r="CX31" s="10"/>
      <c r="CY31" s="71">
        <f t="shared" si="7"/>
        <v>1312</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c r="CS32" s="27"/>
      <c r="CT32" s="27"/>
      <c r="CU32" s="10"/>
      <c r="CV32" s="10"/>
      <c r="CW32" s="10"/>
      <c r="CX32" s="10"/>
      <c r="CY32" s="71">
        <f t="shared" si="7"/>
        <v>101</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c r="CS33" s="27"/>
      <c r="CT33" s="27"/>
      <c r="CU33" s="10"/>
      <c r="CV33" s="10"/>
      <c r="CW33" s="10"/>
      <c r="CX33" s="10"/>
      <c r="CY33" s="71">
        <f t="shared" si="7"/>
        <v>239</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c r="CS34" s="27"/>
      <c r="CT34" s="27"/>
      <c r="CU34" s="10"/>
      <c r="CV34" s="10"/>
      <c r="CW34" s="10"/>
      <c r="CX34" s="10"/>
      <c r="CY34" s="71">
        <f t="shared" si="7"/>
        <v>154</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c r="CS35" s="27"/>
      <c r="CT35" s="27"/>
      <c r="CU35" s="10"/>
      <c r="CV35" s="10"/>
      <c r="CW35" s="10"/>
      <c r="CX35" s="10"/>
      <c r="CY35" s="71">
        <f t="shared" si="7"/>
        <v>344</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c r="CS36" s="27"/>
      <c r="CT36" s="27"/>
      <c r="CU36" s="10"/>
      <c r="CV36" s="10"/>
      <c r="CW36" s="10"/>
      <c r="CX36" s="10"/>
      <c r="CY36" s="71">
        <f t="shared" si="7"/>
        <v>909</v>
      </c>
    </row>
    <row r="37" spans="1:104" ht="16.5" thickBot="1">
      <c r="A37" s="21" t="s">
        <v>5</v>
      </c>
      <c r="B37" s="31">
        <f t="shared" ref="B37:X37" si="8">SUM(B6:B36)</f>
        <v>2</v>
      </c>
      <c r="C37" s="31">
        <f t="shared" si="8"/>
        <v>83</v>
      </c>
      <c r="D37" s="31">
        <f t="shared" si="8"/>
        <v>79</v>
      </c>
      <c r="E37" s="31">
        <f t="shared" si="8"/>
        <v>217</v>
      </c>
      <c r="F37" s="31">
        <f t="shared" si="8"/>
        <v>326</v>
      </c>
      <c r="G37" s="31">
        <f t="shared" si="8"/>
        <v>266</v>
      </c>
      <c r="H37" s="31">
        <f t="shared" si="8"/>
        <v>416</v>
      </c>
      <c r="I37" s="31" t="s">
        <v>76</v>
      </c>
      <c r="J37" s="31">
        <f t="shared" si="8"/>
        <v>301</v>
      </c>
      <c r="K37" s="31">
        <f t="shared" si="8"/>
        <v>342</v>
      </c>
      <c r="L37" s="24" t="e">
        <f t="shared" si="0"/>
        <v>#VALUE!</v>
      </c>
      <c r="M37" s="31">
        <f t="shared" si="8"/>
        <v>298</v>
      </c>
      <c r="N37" s="30">
        <f t="shared" si="8"/>
        <v>355</v>
      </c>
      <c r="O37" s="31">
        <f t="shared" si="8"/>
        <v>684</v>
      </c>
      <c r="P37" s="31">
        <f t="shared" si="8"/>
        <v>896</v>
      </c>
      <c r="Q37" s="30">
        <f t="shared" si="8"/>
        <v>716</v>
      </c>
      <c r="R37" s="31">
        <f t="shared" si="8"/>
        <v>742</v>
      </c>
      <c r="S37" s="31">
        <f t="shared" si="8"/>
        <v>1016</v>
      </c>
      <c r="T37" s="31">
        <f t="shared" si="8"/>
        <v>662</v>
      </c>
      <c r="U37" s="31">
        <f t="shared" si="8"/>
        <v>976</v>
      </c>
      <c r="V37" s="31">
        <f t="shared" si="8"/>
        <v>893</v>
      </c>
      <c r="W37" s="31">
        <f t="shared" si="8"/>
        <v>871</v>
      </c>
      <c r="X37" s="31">
        <f t="shared" si="8"/>
        <v>638</v>
      </c>
      <c r="Y37" s="33">
        <f t="shared" si="1"/>
        <v>8747</v>
      </c>
      <c r="Z37" s="33">
        <f>SUM(Z6:Z36)</f>
        <v>810</v>
      </c>
      <c r="AA37" s="43">
        <f t="shared" ref="AA37:AK37" si="9">SUM(AA6:AA36)</f>
        <v>1430</v>
      </c>
      <c r="AB37" s="43">
        <f t="shared" si="9"/>
        <v>662</v>
      </c>
      <c r="AC37" s="43">
        <f t="shared" si="9"/>
        <v>833</v>
      </c>
      <c r="AD37" s="43">
        <f t="shared" si="9"/>
        <v>1453</v>
      </c>
      <c r="AE37" s="43">
        <f t="shared" si="9"/>
        <v>1037</v>
      </c>
      <c r="AF37" s="43">
        <f t="shared" si="9"/>
        <v>957</v>
      </c>
      <c r="AG37" s="43">
        <f t="shared" si="9"/>
        <v>978</v>
      </c>
      <c r="AH37" s="43">
        <f t="shared" si="9"/>
        <v>1080</v>
      </c>
      <c r="AI37" s="43">
        <f t="shared" si="9"/>
        <v>1760</v>
      </c>
      <c r="AJ37" s="43">
        <f t="shared" si="9"/>
        <v>1326</v>
      </c>
      <c r="AK37" s="43">
        <f t="shared" si="9"/>
        <v>908</v>
      </c>
      <c r="AL37" s="49">
        <f t="shared" si="2"/>
        <v>13234</v>
      </c>
      <c r="AM37" s="33">
        <f>SUM(AM6:AM36)</f>
        <v>910</v>
      </c>
      <c r="AN37" s="43">
        <f t="shared" ref="AN37:AX37" si="10">SUM(AN6:AN36)</f>
        <v>1265</v>
      </c>
      <c r="AO37" s="43">
        <f t="shared" si="10"/>
        <v>1685</v>
      </c>
      <c r="AP37" s="43">
        <f t="shared" si="10"/>
        <v>1620</v>
      </c>
      <c r="AQ37" s="43">
        <f t="shared" si="10"/>
        <v>2053</v>
      </c>
      <c r="AR37" s="43">
        <f t="shared" si="10"/>
        <v>1735</v>
      </c>
      <c r="AS37" s="43">
        <f t="shared" si="10"/>
        <v>1284</v>
      </c>
      <c r="AT37" s="43">
        <f t="shared" si="10"/>
        <v>1319</v>
      </c>
      <c r="AU37" s="43">
        <f t="shared" si="10"/>
        <v>1458</v>
      </c>
      <c r="AV37" s="43">
        <f t="shared" si="10"/>
        <v>1588</v>
      </c>
      <c r="AW37" s="43">
        <f t="shared" si="10"/>
        <v>1808</v>
      </c>
      <c r="AX37" s="43">
        <f t="shared" si="10"/>
        <v>847</v>
      </c>
      <c r="AY37" s="49">
        <f t="shared" si="3"/>
        <v>17572</v>
      </c>
      <c r="AZ37" s="33">
        <f>SUM(AZ6:AZ36)</f>
        <v>1251</v>
      </c>
      <c r="BA37" s="43">
        <f t="shared" ref="BA37:BK37" si="11">SUM(BA6:BA36)</f>
        <v>1896</v>
      </c>
      <c r="BB37" s="43">
        <f t="shared" si="11"/>
        <v>1227</v>
      </c>
      <c r="BC37" s="43">
        <f t="shared" si="11"/>
        <v>1926</v>
      </c>
      <c r="BD37" s="43">
        <f t="shared" si="11"/>
        <v>2114</v>
      </c>
      <c r="BE37" s="43">
        <f t="shared" si="11"/>
        <v>2087</v>
      </c>
      <c r="BF37" s="43">
        <f t="shared" si="11"/>
        <v>1930</v>
      </c>
      <c r="BG37" s="43">
        <f t="shared" si="11"/>
        <v>2239</v>
      </c>
      <c r="BH37" s="43">
        <f t="shared" si="11"/>
        <v>1547</v>
      </c>
      <c r="BI37" s="43">
        <f t="shared" si="11"/>
        <v>2339</v>
      </c>
      <c r="BJ37" s="43">
        <f t="shared" si="11"/>
        <v>2433</v>
      </c>
      <c r="BK37" s="43">
        <f t="shared" si="11"/>
        <v>1478</v>
      </c>
      <c r="BL37" s="49">
        <f t="shared" si="4"/>
        <v>22467</v>
      </c>
      <c r="BM37" s="33">
        <f>SUM(BM6:BM36)</f>
        <v>1503</v>
      </c>
      <c r="BN37" s="43">
        <f t="shared" ref="BN37:BX37" si="12">SUM(BN6:BN36)</f>
        <v>2569</v>
      </c>
      <c r="BO37" s="43">
        <f t="shared" si="12"/>
        <v>2477</v>
      </c>
      <c r="BP37" s="43">
        <f t="shared" si="12"/>
        <v>1974</v>
      </c>
      <c r="BQ37" s="43">
        <f t="shared" si="12"/>
        <v>1862</v>
      </c>
      <c r="BR37" s="43">
        <f t="shared" si="12"/>
        <v>1875</v>
      </c>
      <c r="BS37" s="43">
        <f t="shared" si="12"/>
        <v>2171</v>
      </c>
      <c r="BT37" s="43">
        <f t="shared" si="12"/>
        <v>2884</v>
      </c>
      <c r="BU37" s="43">
        <f t="shared" si="12"/>
        <v>2541</v>
      </c>
      <c r="BV37" s="43">
        <f t="shared" si="12"/>
        <v>3173</v>
      </c>
      <c r="BW37" s="43">
        <f t="shared" si="12"/>
        <v>1515</v>
      </c>
      <c r="BX37" s="43">
        <f t="shared" si="12"/>
        <v>1693</v>
      </c>
      <c r="BY37" s="64">
        <f t="shared" si="5"/>
        <v>26237</v>
      </c>
      <c r="BZ37" s="70">
        <f>SUM(BZ6:BZ36)</f>
        <v>2051</v>
      </c>
      <c r="CA37" s="69">
        <f>SUM(CA6:CA36)</f>
        <v>2419</v>
      </c>
      <c r="CB37" s="69">
        <f t="shared" ref="CB37:CK37" si="13">SUM(CB6:CB36)</f>
        <v>2383</v>
      </c>
      <c r="CC37" s="69">
        <f t="shared" si="13"/>
        <v>1039</v>
      </c>
      <c r="CD37" s="69">
        <f t="shared" si="13"/>
        <v>873</v>
      </c>
      <c r="CE37" s="69">
        <f t="shared" si="13"/>
        <v>1187</v>
      </c>
      <c r="CF37" s="69">
        <f t="shared" si="13"/>
        <v>1621</v>
      </c>
      <c r="CG37" s="69">
        <f t="shared" si="13"/>
        <v>1571</v>
      </c>
      <c r="CH37" s="69">
        <f t="shared" si="13"/>
        <v>2249</v>
      </c>
      <c r="CI37" s="69">
        <f t="shared" si="13"/>
        <v>2222</v>
      </c>
      <c r="CJ37" s="69">
        <f t="shared" si="13"/>
        <v>2522</v>
      </c>
      <c r="CK37" s="69">
        <f t="shared" si="13"/>
        <v>1549</v>
      </c>
      <c r="CL37" s="71">
        <f>SUM(BZ37:CK37)</f>
        <v>21686</v>
      </c>
      <c r="CM37" s="70">
        <f>SUM(CM6:CM36)</f>
        <v>1384</v>
      </c>
      <c r="CN37" s="69">
        <f>SUM(CN6:CN36)</f>
        <v>522</v>
      </c>
      <c r="CO37" s="69">
        <f t="shared" ref="CO37:CX37" si="14">SUM(CO6:CO36)</f>
        <v>969</v>
      </c>
      <c r="CP37" s="69">
        <f t="shared" si="14"/>
        <v>4736</v>
      </c>
      <c r="CQ37" s="69">
        <f t="shared" si="14"/>
        <v>4969</v>
      </c>
      <c r="CR37" s="69">
        <f t="shared" si="14"/>
        <v>0</v>
      </c>
      <c r="CS37" s="69">
        <f t="shared" si="14"/>
        <v>0</v>
      </c>
      <c r="CT37" s="69">
        <f t="shared" si="14"/>
        <v>0</v>
      </c>
      <c r="CU37" s="69">
        <f t="shared" si="14"/>
        <v>0</v>
      </c>
      <c r="CV37" s="69">
        <f t="shared" si="14"/>
        <v>0</v>
      </c>
      <c r="CW37" s="69">
        <f t="shared" si="14"/>
        <v>0</v>
      </c>
      <c r="CX37" s="69">
        <f t="shared" si="14"/>
        <v>0</v>
      </c>
      <c r="CY37" s="71">
        <f>SUM(CM37:CX37)</f>
        <v>12580</v>
      </c>
    </row>
    <row r="38" spans="1:104">
      <c r="A38" s="22" t="s">
        <v>4</v>
      </c>
      <c r="B38" s="52">
        <f t="shared" ref="B38:X38" si="15">B31+B14+B13+B12</f>
        <v>0</v>
      </c>
      <c r="C38" s="52">
        <f t="shared" si="15"/>
        <v>19</v>
      </c>
      <c r="D38" s="52">
        <f t="shared" si="15"/>
        <v>16</v>
      </c>
      <c r="E38" s="52">
        <f t="shared" si="15"/>
        <v>109</v>
      </c>
      <c r="F38" s="52">
        <f t="shared" si="15"/>
        <v>75</v>
      </c>
      <c r="G38" s="52">
        <f t="shared" si="15"/>
        <v>107</v>
      </c>
      <c r="H38" s="52">
        <f t="shared" si="15"/>
        <v>129</v>
      </c>
      <c r="I38" s="52">
        <f t="shared" si="15"/>
        <v>206</v>
      </c>
      <c r="J38" s="52">
        <f t="shared" si="15"/>
        <v>136</v>
      </c>
      <c r="K38" s="52">
        <f t="shared" si="15"/>
        <v>78</v>
      </c>
      <c r="L38" s="19">
        <f>B38+C38+D38+E38+F38+G38+H38+I38+J38+K38</f>
        <v>875</v>
      </c>
      <c r="M38" s="52">
        <f t="shared" si="15"/>
        <v>129</v>
      </c>
      <c r="N38" s="54">
        <f t="shared" si="15"/>
        <v>85</v>
      </c>
      <c r="O38" s="52">
        <f t="shared" si="15"/>
        <v>255</v>
      </c>
      <c r="P38" s="52">
        <f t="shared" si="15"/>
        <v>297</v>
      </c>
      <c r="Q38" s="54">
        <f t="shared" si="15"/>
        <v>305</v>
      </c>
      <c r="R38" s="52">
        <f t="shared" si="15"/>
        <v>296</v>
      </c>
      <c r="S38" s="52">
        <f t="shared" si="15"/>
        <v>605</v>
      </c>
      <c r="T38" s="52">
        <f t="shared" si="15"/>
        <v>219</v>
      </c>
      <c r="U38" s="54">
        <f t="shared" si="15"/>
        <v>394</v>
      </c>
      <c r="V38" s="54">
        <f t="shared" si="15"/>
        <v>455</v>
      </c>
      <c r="W38" s="54">
        <f t="shared" si="15"/>
        <v>438</v>
      </c>
      <c r="X38" s="54">
        <f t="shared" si="15"/>
        <v>408</v>
      </c>
      <c r="Y38" s="37">
        <f>SUM(M38:X38)</f>
        <v>3886</v>
      </c>
      <c r="Z38" s="44">
        <f>Z31+Z14+Z13+Z12</f>
        <v>454</v>
      </c>
      <c r="AA38" s="45">
        <f t="shared" ref="AA38:AK38" si="16">AA31+AA14+AA13+AA12</f>
        <v>916</v>
      </c>
      <c r="AB38" s="45">
        <f t="shared" si="16"/>
        <v>182</v>
      </c>
      <c r="AC38" s="45">
        <f t="shared" si="16"/>
        <v>254</v>
      </c>
      <c r="AD38" s="45">
        <f t="shared" si="16"/>
        <v>642</v>
      </c>
      <c r="AE38" s="45">
        <f t="shared" si="16"/>
        <v>197</v>
      </c>
      <c r="AF38" s="45">
        <f t="shared" si="16"/>
        <v>360</v>
      </c>
      <c r="AG38" s="45">
        <f t="shared" si="16"/>
        <v>211</v>
      </c>
      <c r="AH38" s="45">
        <f t="shared" si="16"/>
        <v>326</v>
      </c>
      <c r="AI38" s="45">
        <f t="shared" si="16"/>
        <v>936</v>
      </c>
      <c r="AJ38" s="45">
        <f t="shared" si="16"/>
        <v>574</v>
      </c>
      <c r="AK38" s="45">
        <f t="shared" si="16"/>
        <v>352</v>
      </c>
      <c r="AL38" s="47">
        <f>SUM(Z38:AK38)</f>
        <v>5404</v>
      </c>
      <c r="AM38" s="44">
        <f>AM31+AM14+AM13+AM12</f>
        <v>212</v>
      </c>
      <c r="AN38" s="45">
        <f t="shared" ref="AN38:AX38" si="17">AN31+AN14+AN13+AN12</f>
        <v>551</v>
      </c>
      <c r="AO38" s="45">
        <f t="shared" si="17"/>
        <v>702</v>
      </c>
      <c r="AP38" s="45">
        <f t="shared" si="17"/>
        <v>633</v>
      </c>
      <c r="AQ38" s="45">
        <f t="shared" si="17"/>
        <v>802</v>
      </c>
      <c r="AR38" s="45">
        <f t="shared" si="17"/>
        <v>761</v>
      </c>
      <c r="AS38" s="45">
        <f t="shared" si="17"/>
        <v>481</v>
      </c>
      <c r="AT38" s="45">
        <f t="shared" si="17"/>
        <v>460</v>
      </c>
      <c r="AU38" s="45">
        <f t="shared" si="17"/>
        <v>745</v>
      </c>
      <c r="AV38" s="45">
        <f t="shared" si="17"/>
        <v>596</v>
      </c>
      <c r="AW38" s="45">
        <f t="shared" si="17"/>
        <v>775</v>
      </c>
      <c r="AX38" s="45">
        <f t="shared" si="17"/>
        <v>269</v>
      </c>
      <c r="AY38" s="47">
        <f>SUM(AM38:AX38)</f>
        <v>6987</v>
      </c>
      <c r="AZ38" s="44">
        <f>AZ31+AZ14+AZ13+AZ12</f>
        <v>343</v>
      </c>
      <c r="BA38" s="45">
        <f t="shared" ref="BA38:BK38" si="18">BA31+BA14+BA13+BA12</f>
        <v>583</v>
      </c>
      <c r="BB38" s="45">
        <f t="shared" si="18"/>
        <v>507</v>
      </c>
      <c r="BC38" s="45">
        <f t="shared" si="18"/>
        <v>580</v>
      </c>
      <c r="BD38" s="45">
        <f t="shared" si="18"/>
        <v>712</v>
      </c>
      <c r="BE38" s="45">
        <f t="shared" si="18"/>
        <v>658</v>
      </c>
      <c r="BF38" s="45">
        <f t="shared" si="18"/>
        <v>711</v>
      </c>
      <c r="BG38" s="45">
        <f t="shared" si="18"/>
        <v>829</v>
      </c>
      <c r="BH38" s="45">
        <f t="shared" si="18"/>
        <v>544</v>
      </c>
      <c r="BI38" s="45">
        <f t="shared" si="18"/>
        <v>844</v>
      </c>
      <c r="BJ38" s="45">
        <f t="shared" si="18"/>
        <v>997</v>
      </c>
      <c r="BK38" s="45">
        <f t="shared" si="18"/>
        <v>399</v>
      </c>
      <c r="BL38" s="47">
        <f>SUM(AZ38:BK38)</f>
        <v>7707</v>
      </c>
      <c r="BM38" s="44">
        <f>BM31+BM14+BM13+BM12</f>
        <v>662</v>
      </c>
      <c r="BN38" s="45">
        <f t="shared" ref="BN38:BX38" si="19">BN31+BN14+BN13+BN12</f>
        <v>838</v>
      </c>
      <c r="BO38" s="45">
        <f t="shared" si="19"/>
        <v>737</v>
      </c>
      <c r="BP38" s="45">
        <f t="shared" si="19"/>
        <v>454</v>
      </c>
      <c r="BQ38" s="45">
        <f t="shared" si="19"/>
        <v>557</v>
      </c>
      <c r="BR38" s="45">
        <f t="shared" si="19"/>
        <v>578</v>
      </c>
      <c r="BS38" s="45">
        <f t="shared" si="19"/>
        <v>690</v>
      </c>
      <c r="BT38" s="45">
        <f t="shared" si="19"/>
        <v>1193</v>
      </c>
      <c r="BU38" s="45">
        <f t="shared" si="19"/>
        <v>765</v>
      </c>
      <c r="BV38" s="45">
        <f t="shared" si="19"/>
        <v>1661</v>
      </c>
      <c r="BW38" s="45">
        <f t="shared" si="19"/>
        <v>283</v>
      </c>
      <c r="BX38" s="45">
        <f t="shared" si="19"/>
        <v>580</v>
      </c>
      <c r="BY38" s="67">
        <f t="shared" si="5"/>
        <v>8998</v>
      </c>
      <c r="BZ38" s="66">
        <f t="shared" ref="BZ38:CK38" si="20">BZ31+BZ14+BZ13+BZ12</f>
        <v>1105</v>
      </c>
      <c r="CA38" s="66">
        <f t="shared" si="20"/>
        <v>1249</v>
      </c>
      <c r="CB38" s="66">
        <f t="shared" si="20"/>
        <v>864</v>
      </c>
      <c r="CC38" s="66">
        <f t="shared" si="20"/>
        <v>373</v>
      </c>
      <c r="CD38" s="66">
        <f t="shared" si="20"/>
        <v>311</v>
      </c>
      <c r="CE38" s="66">
        <f t="shared" si="20"/>
        <v>470</v>
      </c>
      <c r="CF38" s="66">
        <f t="shared" si="20"/>
        <v>489</v>
      </c>
      <c r="CG38" s="66">
        <f t="shared" si="20"/>
        <v>337</v>
      </c>
      <c r="CH38" s="66">
        <f t="shared" si="20"/>
        <v>1109</v>
      </c>
      <c r="CI38" s="66">
        <f t="shared" si="20"/>
        <v>675</v>
      </c>
      <c r="CJ38" s="66">
        <f t="shared" si="20"/>
        <v>780</v>
      </c>
      <c r="CK38" s="66">
        <f t="shared" si="20"/>
        <v>431</v>
      </c>
      <c r="CL38" s="65">
        <f>SUM(BZ38:CK38)</f>
        <v>8193</v>
      </c>
      <c r="CM38" s="66">
        <f t="shared" ref="CM38:CX38" si="21">CM31+CM14+CM13+CM12</f>
        <v>321</v>
      </c>
      <c r="CN38" s="66">
        <f t="shared" si="21"/>
        <v>39</v>
      </c>
      <c r="CO38" s="66">
        <f t="shared" si="21"/>
        <v>35</v>
      </c>
      <c r="CP38" s="66">
        <f t="shared" si="21"/>
        <v>1537</v>
      </c>
      <c r="CQ38" s="66">
        <f t="shared" si="21"/>
        <v>2326</v>
      </c>
      <c r="CR38" s="66">
        <f t="shared" si="21"/>
        <v>0</v>
      </c>
      <c r="CS38" s="66">
        <f t="shared" si="21"/>
        <v>0</v>
      </c>
      <c r="CT38" s="66">
        <f t="shared" si="21"/>
        <v>0</v>
      </c>
      <c r="CU38" s="66">
        <f t="shared" si="21"/>
        <v>0</v>
      </c>
      <c r="CV38" s="66">
        <f t="shared" si="21"/>
        <v>0</v>
      </c>
      <c r="CW38" s="66">
        <f t="shared" si="21"/>
        <v>0</v>
      </c>
      <c r="CX38" s="66">
        <f t="shared" si="21"/>
        <v>0</v>
      </c>
      <c r="CY38" s="65">
        <f>SUM(CM38:CX38)</f>
        <v>4258</v>
      </c>
    </row>
    <row r="39" spans="1:104" ht="18.75" thickBot="1">
      <c r="A39" s="21" t="s">
        <v>70</v>
      </c>
      <c r="B39" s="25">
        <f>B38+B36+B26+B18+B24</f>
        <v>0</v>
      </c>
      <c r="C39" s="25">
        <f t="shared" ref="C39:K39" si="22">C38+C36+C26+C18+C24</f>
        <v>39</v>
      </c>
      <c r="D39" s="25">
        <f t="shared" si="22"/>
        <v>36</v>
      </c>
      <c r="E39" s="25">
        <f t="shared" si="22"/>
        <v>145</v>
      </c>
      <c r="F39" s="25">
        <f t="shared" si="22"/>
        <v>193</v>
      </c>
      <c r="G39" s="25">
        <f t="shared" si="22"/>
        <v>150</v>
      </c>
      <c r="H39" s="25">
        <f t="shared" si="22"/>
        <v>259</v>
      </c>
      <c r="I39" s="25">
        <f t="shared" si="22"/>
        <v>251</v>
      </c>
      <c r="J39" s="25">
        <f t="shared" si="22"/>
        <v>174</v>
      </c>
      <c r="K39" s="25">
        <f t="shared" si="22"/>
        <v>180</v>
      </c>
      <c r="L39" s="24">
        <f>B39+C39+D39+E39+F39+G39+H39+I39+J39+K39</f>
        <v>1427</v>
      </c>
      <c r="M39" s="25">
        <f t="shared" ref="M39:X39" si="23">M38+M36+M26+M18+M24</f>
        <v>155</v>
      </c>
      <c r="N39" s="23">
        <f t="shared" si="23"/>
        <v>141</v>
      </c>
      <c r="O39" s="25">
        <f t="shared" si="23"/>
        <v>420</v>
      </c>
      <c r="P39" s="25">
        <f t="shared" si="23"/>
        <v>627</v>
      </c>
      <c r="Q39" s="25">
        <f t="shared" si="23"/>
        <v>434</v>
      </c>
      <c r="R39" s="25">
        <f t="shared" si="23"/>
        <v>433</v>
      </c>
      <c r="S39" s="25">
        <f t="shared" si="23"/>
        <v>741</v>
      </c>
      <c r="T39" s="25">
        <f t="shared" si="23"/>
        <v>362</v>
      </c>
      <c r="U39" s="23">
        <f t="shared" si="23"/>
        <v>632</v>
      </c>
      <c r="V39" s="23">
        <f t="shared" si="23"/>
        <v>533</v>
      </c>
      <c r="W39" s="23">
        <f t="shared" si="23"/>
        <v>621</v>
      </c>
      <c r="X39" s="23">
        <f t="shared" si="23"/>
        <v>440</v>
      </c>
      <c r="Y39" s="38">
        <f>SUM(M39:X39)</f>
        <v>5539</v>
      </c>
      <c r="Z39" s="34">
        <f t="shared" ref="Z39:AK39" si="24">Z38+Z36+Z26+Z18+Z24</f>
        <v>577</v>
      </c>
      <c r="AA39" s="23">
        <f t="shared" si="24"/>
        <v>1115</v>
      </c>
      <c r="AB39" s="23">
        <f t="shared" si="24"/>
        <v>309</v>
      </c>
      <c r="AC39" s="23">
        <f t="shared" si="24"/>
        <v>427</v>
      </c>
      <c r="AD39" s="23">
        <f t="shared" si="24"/>
        <v>1001</v>
      </c>
      <c r="AE39" s="23">
        <f t="shared" si="24"/>
        <v>532</v>
      </c>
      <c r="AF39" s="23">
        <f t="shared" si="24"/>
        <v>472</v>
      </c>
      <c r="AG39" s="23">
        <f t="shared" si="24"/>
        <v>502</v>
      </c>
      <c r="AH39" s="23">
        <f t="shared" si="24"/>
        <v>623</v>
      </c>
      <c r="AI39" s="23">
        <f t="shared" si="24"/>
        <v>1230</v>
      </c>
      <c r="AJ39" s="23">
        <f t="shared" si="24"/>
        <v>885</v>
      </c>
      <c r="AK39" s="23">
        <f t="shared" si="24"/>
        <v>554</v>
      </c>
      <c r="AL39" s="42">
        <f>SUM(Z39:AK39)</f>
        <v>8227</v>
      </c>
      <c r="AM39" s="34">
        <f t="shared" ref="AM39:AX39" si="25">AM38+AM36+AM26+AM18+AM24</f>
        <v>612</v>
      </c>
      <c r="AN39" s="23">
        <f t="shared" si="25"/>
        <v>834</v>
      </c>
      <c r="AO39" s="23">
        <f t="shared" si="25"/>
        <v>1096</v>
      </c>
      <c r="AP39" s="23">
        <f t="shared" si="25"/>
        <v>1000</v>
      </c>
      <c r="AQ39" s="23">
        <f t="shared" si="25"/>
        <v>1267</v>
      </c>
      <c r="AR39" s="23">
        <f t="shared" si="25"/>
        <v>1132</v>
      </c>
      <c r="AS39" s="23">
        <f t="shared" si="25"/>
        <v>713</v>
      </c>
      <c r="AT39" s="23">
        <f t="shared" si="25"/>
        <v>867</v>
      </c>
      <c r="AU39" s="23">
        <f t="shared" si="25"/>
        <v>928</v>
      </c>
      <c r="AV39" s="23">
        <f t="shared" si="25"/>
        <v>1131</v>
      </c>
      <c r="AW39" s="23">
        <f t="shared" si="25"/>
        <v>1112</v>
      </c>
      <c r="AX39" s="23">
        <f t="shared" si="25"/>
        <v>466</v>
      </c>
      <c r="AY39" s="42">
        <f>SUM(AM39:AX39)</f>
        <v>11158</v>
      </c>
      <c r="AZ39" s="34">
        <f t="shared" ref="AZ39:BK39" si="26">AZ38+AZ36+AZ26+AZ18+AZ24</f>
        <v>808</v>
      </c>
      <c r="BA39" s="23">
        <f t="shared" si="26"/>
        <v>1167</v>
      </c>
      <c r="BB39" s="23">
        <f t="shared" si="26"/>
        <v>698</v>
      </c>
      <c r="BC39" s="23">
        <f t="shared" si="26"/>
        <v>1032</v>
      </c>
      <c r="BD39" s="23">
        <f t="shared" si="26"/>
        <v>1446</v>
      </c>
      <c r="BE39" s="23">
        <f t="shared" si="26"/>
        <v>1112</v>
      </c>
      <c r="BF39" s="23">
        <f t="shared" si="26"/>
        <v>1219</v>
      </c>
      <c r="BG39" s="23">
        <f t="shared" si="26"/>
        <v>1365</v>
      </c>
      <c r="BH39" s="23">
        <f t="shared" si="26"/>
        <v>921</v>
      </c>
      <c r="BI39" s="23">
        <f t="shared" si="26"/>
        <v>1471</v>
      </c>
      <c r="BJ39" s="23">
        <f t="shared" si="26"/>
        <v>1589</v>
      </c>
      <c r="BK39" s="23">
        <f t="shared" si="26"/>
        <v>613</v>
      </c>
      <c r="BL39" s="42">
        <f>SUM(AZ39:BK39)</f>
        <v>13441</v>
      </c>
      <c r="BM39" s="34">
        <f t="shared" ref="BM39:BX39" si="27">BM38+BM36+BM26+BM18+BM24</f>
        <v>919</v>
      </c>
      <c r="BN39" s="23">
        <f t="shared" si="27"/>
        <v>1440</v>
      </c>
      <c r="BO39" s="23">
        <f t="shared" si="27"/>
        <v>1463</v>
      </c>
      <c r="BP39" s="23">
        <f t="shared" si="27"/>
        <v>1053</v>
      </c>
      <c r="BQ39" s="23">
        <f t="shared" si="27"/>
        <v>1037</v>
      </c>
      <c r="BR39" s="23">
        <f t="shared" si="27"/>
        <v>826</v>
      </c>
      <c r="BS39" s="23">
        <f t="shared" si="27"/>
        <v>1410</v>
      </c>
      <c r="BT39" s="23">
        <f t="shared" si="27"/>
        <v>1981</v>
      </c>
      <c r="BU39" s="23">
        <f t="shared" si="27"/>
        <v>1506</v>
      </c>
      <c r="BV39" s="23">
        <f t="shared" si="27"/>
        <v>2112</v>
      </c>
      <c r="BW39" s="23">
        <f t="shared" si="27"/>
        <v>637</v>
      </c>
      <c r="BX39" s="23">
        <f t="shared" si="27"/>
        <v>858</v>
      </c>
      <c r="BY39" s="64">
        <f t="shared" si="5"/>
        <v>15242</v>
      </c>
      <c r="BZ39" s="63">
        <f t="shared" ref="BZ39:CK39" si="28">BZ38+BZ36+BZ26+BZ18+BZ24</f>
        <v>1485</v>
      </c>
      <c r="CA39" s="63">
        <f t="shared" si="28"/>
        <v>1693</v>
      </c>
      <c r="CB39" s="63">
        <f t="shared" si="28"/>
        <v>1396</v>
      </c>
      <c r="CC39" s="63">
        <f t="shared" si="28"/>
        <v>527</v>
      </c>
      <c r="CD39" s="63">
        <f t="shared" si="28"/>
        <v>442</v>
      </c>
      <c r="CE39" s="63">
        <f t="shared" si="28"/>
        <v>604</v>
      </c>
      <c r="CF39" s="63">
        <f t="shared" si="28"/>
        <v>794</v>
      </c>
      <c r="CG39" s="63">
        <f t="shared" si="28"/>
        <v>806</v>
      </c>
      <c r="CH39" s="63">
        <f t="shared" si="28"/>
        <v>1449</v>
      </c>
      <c r="CI39" s="63">
        <f t="shared" si="28"/>
        <v>1311</v>
      </c>
      <c r="CJ39" s="63">
        <f t="shared" si="28"/>
        <v>1224</v>
      </c>
      <c r="CK39" s="63">
        <f t="shared" si="28"/>
        <v>892</v>
      </c>
      <c r="CL39" s="68">
        <f>SUM(BZ39:CK39)</f>
        <v>12623</v>
      </c>
      <c r="CM39" s="63">
        <f t="shared" ref="CM39:CX39" si="29">CM38+CM36+CM26+CM18+CM24</f>
        <v>731</v>
      </c>
      <c r="CN39" s="63">
        <f t="shared" si="29"/>
        <v>220</v>
      </c>
      <c r="CO39" s="63">
        <f t="shared" si="29"/>
        <v>361</v>
      </c>
      <c r="CP39" s="63">
        <f t="shared" si="29"/>
        <v>3088</v>
      </c>
      <c r="CQ39" s="63">
        <f t="shared" si="29"/>
        <v>3484</v>
      </c>
      <c r="CR39" s="63">
        <f t="shared" si="29"/>
        <v>0</v>
      </c>
      <c r="CS39" s="63">
        <f t="shared" si="29"/>
        <v>0</v>
      </c>
      <c r="CT39" s="63">
        <f t="shared" si="29"/>
        <v>0</v>
      </c>
      <c r="CU39" s="63">
        <f t="shared" si="29"/>
        <v>0</v>
      </c>
      <c r="CV39" s="63">
        <f t="shared" si="29"/>
        <v>0</v>
      </c>
      <c r="CW39" s="63">
        <f t="shared" si="29"/>
        <v>0</v>
      </c>
      <c r="CX39" s="63">
        <f t="shared" si="29"/>
        <v>0</v>
      </c>
      <c r="CY39" s="68">
        <f>SUM(CM39:CX39)</f>
        <v>7884</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row>
    <row r="51" spans="1:103" ht="31.5" customHeight="1">
      <c r="A51" s="89" t="s">
        <v>40</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row>
  </sheetData>
  <sheetProtection formatColumns="0" formatRows="0"/>
  <mergeCells count="28">
    <mergeCell ref="A54:AL54"/>
    <mergeCell ref="BZ3:CL3"/>
    <mergeCell ref="CM3:CY3"/>
    <mergeCell ref="A44:AL44"/>
    <mergeCell ref="A50:AL50"/>
    <mergeCell ref="A52:Y52"/>
    <mergeCell ref="A53:Y53"/>
    <mergeCell ref="B3:L3"/>
    <mergeCell ref="M3:Y3"/>
    <mergeCell ref="Z3:AL3"/>
    <mergeCell ref="AM3:AY3"/>
    <mergeCell ref="AZ3:BL3"/>
    <mergeCell ref="BM3:BY3"/>
    <mergeCell ref="CM1:CY1"/>
    <mergeCell ref="B2:L2"/>
    <mergeCell ref="M2:Y2"/>
    <mergeCell ref="Z2:AL2"/>
    <mergeCell ref="AM2:AY2"/>
    <mergeCell ref="AZ2:BL2"/>
    <mergeCell ref="BM2:BY2"/>
    <mergeCell ref="BZ2:CL2"/>
    <mergeCell ref="CM2:CY2"/>
    <mergeCell ref="A1:L1"/>
    <mergeCell ref="M1:Y1"/>
    <mergeCell ref="Z1:AL1"/>
    <mergeCell ref="AM1:AY1"/>
    <mergeCell ref="AZ1:BL1"/>
    <mergeCell ref="BM1:CL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5E92-1529-4F97-A50C-0BF8D099597C}">
  <dimension ref="A1:BB4"/>
  <sheetViews>
    <sheetView topLeftCell="Y1" workbookViewId="0">
      <selection activeCell="AO22" sqref="AO22"/>
    </sheetView>
  </sheetViews>
  <sheetFormatPr defaultRowHeight="12.75"/>
  <cols>
    <col min="1" max="1" width="28" customWidth="1"/>
  </cols>
  <sheetData>
    <row r="1" spans="1:54"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8">
        <v>43922</v>
      </c>
      <c r="AP1" s="78">
        <v>43952</v>
      </c>
      <c r="AQ1" s="78">
        <v>43983</v>
      </c>
      <c r="AR1" s="78">
        <v>44013</v>
      </c>
      <c r="AS1" s="78">
        <v>44044</v>
      </c>
      <c r="AT1" s="77">
        <v>44075</v>
      </c>
      <c r="AU1" s="77">
        <v>44105</v>
      </c>
      <c r="AV1" s="77">
        <v>44136</v>
      </c>
      <c r="AW1" s="77">
        <v>44166</v>
      </c>
      <c r="AX1" s="77">
        <v>44197</v>
      </c>
      <c r="AY1" s="77">
        <v>44228</v>
      </c>
      <c r="AZ1" s="77">
        <v>44256</v>
      </c>
      <c r="BA1" s="77">
        <v>44287</v>
      </c>
      <c r="BB1" s="77">
        <v>44317</v>
      </c>
    </row>
    <row r="2" spans="1:54"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row>
    <row r="3" spans="1:54"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row>
    <row r="4" spans="1:54"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7C26-E06D-4284-9C10-26C0DA28EE70}">
  <dimension ref="A1:CZ54"/>
  <sheetViews>
    <sheetView zoomScale="81" zoomScaleNormal="81" workbookViewId="0">
      <pane xSplit="1" ySplit="4" topLeftCell="CI5" activePane="bottomRight" state="frozen"/>
      <selection pane="topRight" activeCell="B1" sqref="B1"/>
      <selection pane="bottomLeft" activeCell="A5" sqref="A5"/>
      <selection pane="bottomRight" activeCell="A13" sqref="A13"/>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v>10</v>
      </c>
      <c r="CP6" s="72">
        <v>30</v>
      </c>
      <c r="CQ6" s="72">
        <v>38</v>
      </c>
      <c r="CR6" s="27">
        <v>6</v>
      </c>
      <c r="CS6" s="27"/>
      <c r="CT6" s="27"/>
      <c r="CU6" s="10"/>
      <c r="CV6" s="10"/>
      <c r="CW6" s="10"/>
      <c r="CX6" s="10"/>
      <c r="CY6" s="71">
        <f t="shared" ref="CY6:CY39" si="7">SUM(CM6:CX6)</f>
        <v>109</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v>8</v>
      </c>
      <c r="CP7" s="72">
        <v>71</v>
      </c>
      <c r="CQ7" s="72">
        <v>47</v>
      </c>
      <c r="CR7" s="27">
        <v>15</v>
      </c>
      <c r="CS7" s="27"/>
      <c r="CT7" s="27"/>
      <c r="CU7" s="10"/>
      <c r="CV7" s="10"/>
      <c r="CW7" s="10"/>
      <c r="CX7" s="10"/>
      <c r="CY7" s="71">
        <f t="shared" si="7"/>
        <v>158</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v>24</v>
      </c>
      <c r="CS8" s="27"/>
      <c r="CT8" s="27"/>
      <c r="CU8" s="10"/>
      <c r="CV8" s="10"/>
      <c r="CW8" s="10"/>
      <c r="CX8" s="10"/>
      <c r="CY8" s="71">
        <f t="shared" si="7"/>
        <v>164</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v>112</v>
      </c>
      <c r="CS9" s="27"/>
      <c r="CT9" s="27"/>
      <c r="CU9" s="10"/>
      <c r="CV9" s="10"/>
      <c r="CW9" s="10"/>
      <c r="CX9" s="10"/>
      <c r="CY9" s="71">
        <f t="shared" si="7"/>
        <v>510</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v>175</v>
      </c>
      <c r="CS10" s="27"/>
      <c r="CT10" s="27"/>
      <c r="CU10" s="10"/>
      <c r="CV10" s="10"/>
      <c r="CW10" s="10"/>
      <c r="CX10" s="10"/>
      <c r="CY10" s="71">
        <f t="shared" si="7"/>
        <v>789</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v>35</v>
      </c>
      <c r="CS11" s="27"/>
      <c r="CT11" s="27"/>
      <c r="CU11" s="10"/>
      <c r="CV11" s="10"/>
      <c r="CW11" s="10"/>
      <c r="CX11" s="10"/>
      <c r="CY11" s="71">
        <f t="shared" si="7"/>
        <v>221</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v>11</v>
      </c>
      <c r="CS12" s="27"/>
      <c r="CT12" s="27"/>
      <c r="CU12" s="10"/>
      <c r="CV12" s="10"/>
      <c r="CW12" s="10"/>
      <c r="CX12" s="10"/>
      <c r="CY12" s="71">
        <f t="shared" si="7"/>
        <v>732</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v>150</v>
      </c>
      <c r="CS13" s="27"/>
      <c r="CT13" s="27"/>
      <c r="CU13" s="10"/>
      <c r="CV13" s="10"/>
      <c r="CW13" s="10"/>
      <c r="CX13" s="10"/>
      <c r="CY13" s="71">
        <f t="shared" si="7"/>
        <v>1144</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v>131</v>
      </c>
      <c r="CS14" s="27"/>
      <c r="CT14" s="27"/>
      <c r="CU14" s="10"/>
      <c r="CV14" s="10"/>
      <c r="CW14" s="10"/>
      <c r="CX14" s="10"/>
      <c r="CY14" s="71">
        <f t="shared" si="7"/>
        <v>1362</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v>63</v>
      </c>
      <c r="CS15" s="27"/>
      <c r="CT15" s="27"/>
      <c r="CU15" s="10"/>
      <c r="CV15" s="10"/>
      <c r="CW15" s="10"/>
      <c r="CX15" s="10"/>
      <c r="CY15" s="71">
        <f t="shared" si="7"/>
        <v>314</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v>52</v>
      </c>
      <c r="CS16" s="27"/>
      <c r="CT16" s="27"/>
      <c r="CU16" s="10"/>
      <c r="CV16" s="10"/>
      <c r="CW16" s="10"/>
      <c r="CX16" s="10"/>
      <c r="CY16" s="71">
        <f t="shared" si="7"/>
        <v>392</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v>33</v>
      </c>
      <c r="CS17" s="27"/>
      <c r="CT17" s="27"/>
      <c r="CU17" s="10"/>
      <c r="CV17" s="10"/>
      <c r="CW17" s="10"/>
      <c r="CX17" s="10"/>
      <c r="CY17" s="71">
        <f t="shared" si="7"/>
        <v>250</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v>224</v>
      </c>
      <c r="CS18" s="27"/>
      <c r="CT18" s="27"/>
      <c r="CU18" s="10"/>
      <c r="CV18" s="10"/>
      <c r="CW18" s="10"/>
      <c r="CX18" s="10"/>
      <c r="CY18" s="71">
        <f t="shared" si="7"/>
        <v>1452</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v>69</v>
      </c>
      <c r="CS19" s="27"/>
      <c r="CT19" s="27"/>
      <c r="CU19" s="10"/>
      <c r="CV19" s="10"/>
      <c r="CW19" s="10"/>
      <c r="CX19" s="10"/>
      <c r="CY19" s="71">
        <f t="shared" si="7"/>
        <v>202</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v>76</v>
      </c>
      <c r="CS20" s="27"/>
      <c r="CT20" s="27"/>
      <c r="CU20" s="10"/>
      <c r="CV20" s="10"/>
      <c r="CW20" s="10"/>
      <c r="CX20" s="10"/>
      <c r="CY20" s="71">
        <f t="shared" si="7"/>
        <v>249</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v>10</v>
      </c>
      <c r="CS21" s="27"/>
      <c r="CT21" s="27"/>
      <c r="CU21" s="10"/>
      <c r="CV21" s="10"/>
      <c r="CW21" s="10"/>
      <c r="CX21" s="10"/>
      <c r="CY21" s="71">
        <f t="shared" si="7"/>
        <v>27</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v>53</v>
      </c>
      <c r="CS22" s="27"/>
      <c r="CT22" s="27"/>
      <c r="CU22" s="10"/>
      <c r="CV22" s="10"/>
      <c r="CW22" s="10"/>
      <c r="CX22" s="10"/>
      <c r="CY22" s="71">
        <f t="shared" si="7"/>
        <v>488</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v>5</v>
      </c>
      <c r="CS23" s="27"/>
      <c r="CT23" s="27"/>
      <c r="CU23" s="10"/>
      <c r="CV23" s="10"/>
      <c r="CW23" s="27"/>
      <c r="CX23" s="10"/>
      <c r="CY23" s="71">
        <f t="shared" si="7"/>
        <v>69</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v>74</v>
      </c>
      <c r="CS24" s="27"/>
      <c r="CT24" s="27"/>
      <c r="CU24" s="10"/>
      <c r="CV24" s="10"/>
      <c r="CW24" s="10"/>
      <c r="CX24" s="10"/>
      <c r="CY24" s="71">
        <f t="shared" si="7"/>
        <v>701</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v>44</v>
      </c>
      <c r="CS25" s="27"/>
      <c r="CT25" s="27"/>
      <c r="CU25" s="10"/>
      <c r="CV25" s="10"/>
      <c r="CW25" s="10"/>
      <c r="CX25" s="10"/>
      <c r="CY25" s="71">
        <f t="shared" si="7"/>
        <v>199</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v>254</v>
      </c>
      <c r="CS26" s="27"/>
      <c r="CT26" s="27"/>
      <c r="CU26" s="10"/>
      <c r="CV26" s="10"/>
      <c r="CW26" s="10"/>
      <c r="CX26" s="10"/>
      <c r="CY26" s="71">
        <f t="shared" si="7"/>
        <v>1116</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v>16</v>
      </c>
      <c r="CS27" s="27"/>
      <c r="CT27" s="27"/>
      <c r="CU27" s="10"/>
      <c r="CV27" s="10"/>
      <c r="CW27" s="10"/>
      <c r="CX27" s="10"/>
      <c r="CY27" s="71">
        <f t="shared" si="7"/>
        <v>102</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v>11</v>
      </c>
      <c r="CS28" s="27"/>
      <c r="CT28" s="27"/>
      <c r="CU28" s="10"/>
      <c r="CV28" s="10"/>
      <c r="CW28" s="10"/>
      <c r="CX28" s="10"/>
      <c r="CY28" s="71">
        <f t="shared" si="7"/>
        <v>293</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v>10</v>
      </c>
      <c r="CS29" s="27"/>
      <c r="CT29" s="27"/>
      <c r="CU29" s="10"/>
      <c r="CV29" s="10"/>
      <c r="CW29" s="10"/>
      <c r="CX29" s="10"/>
      <c r="CY29" s="71">
        <f t="shared" si="7"/>
        <v>68</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v>17</v>
      </c>
      <c r="CS30" s="27"/>
      <c r="CT30" s="27"/>
      <c r="CU30" s="10"/>
      <c r="CV30" s="10"/>
      <c r="CW30" s="10"/>
      <c r="CX30" s="10"/>
      <c r="CY30" s="71">
        <f t="shared" si="7"/>
        <v>80</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v>858</v>
      </c>
      <c r="CS31" s="27"/>
      <c r="CT31" s="27"/>
      <c r="CU31" s="10"/>
      <c r="CV31" s="10"/>
      <c r="CW31" s="10"/>
      <c r="CX31" s="10"/>
      <c r="CY31" s="71">
        <f t="shared" si="7"/>
        <v>2170</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v>42</v>
      </c>
      <c r="CS32" s="27"/>
      <c r="CT32" s="27"/>
      <c r="CU32" s="10"/>
      <c r="CV32" s="10"/>
      <c r="CW32" s="10"/>
      <c r="CX32" s="10"/>
      <c r="CY32" s="71">
        <f t="shared" si="7"/>
        <v>143</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v>18</v>
      </c>
      <c r="CS33" s="27"/>
      <c r="CT33" s="27"/>
      <c r="CU33" s="10"/>
      <c r="CV33" s="10"/>
      <c r="CW33" s="10"/>
      <c r="CX33" s="10"/>
      <c r="CY33" s="71">
        <f t="shared" si="7"/>
        <v>257</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v>157</v>
      </c>
      <c r="CS34" s="27"/>
      <c r="CT34" s="27"/>
      <c r="CU34" s="10"/>
      <c r="CV34" s="10"/>
      <c r="CW34" s="10"/>
      <c r="CX34" s="10"/>
      <c r="CY34" s="71">
        <f t="shared" si="7"/>
        <v>311</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v>65</v>
      </c>
      <c r="CS35" s="27"/>
      <c r="CT35" s="27"/>
      <c r="CU35" s="10"/>
      <c r="CV35" s="10"/>
      <c r="CW35" s="10"/>
      <c r="CX35" s="10"/>
      <c r="CY35" s="71">
        <f t="shared" si="7"/>
        <v>409</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v>140</v>
      </c>
      <c r="CS36" s="27"/>
      <c r="CT36" s="27"/>
      <c r="CU36" s="10"/>
      <c r="CV36" s="10"/>
      <c r="CW36" s="10"/>
      <c r="CX36" s="10"/>
      <c r="CY36" s="71">
        <f t="shared" si="7"/>
        <v>1049</v>
      </c>
    </row>
    <row r="37" spans="1:104" ht="16.5" thickBot="1">
      <c r="A37" s="21" t="s">
        <v>5</v>
      </c>
      <c r="B37" s="31">
        <f t="shared" ref="B37:H37" si="8">SUM(B6:B36)</f>
        <v>2</v>
      </c>
      <c r="C37" s="31">
        <f t="shared" si="8"/>
        <v>83</v>
      </c>
      <c r="D37" s="31">
        <f t="shared" si="8"/>
        <v>79</v>
      </c>
      <c r="E37" s="31">
        <f t="shared" si="8"/>
        <v>217</v>
      </c>
      <c r="F37" s="31">
        <f t="shared" si="8"/>
        <v>326</v>
      </c>
      <c r="G37" s="31">
        <f t="shared" si="8"/>
        <v>266</v>
      </c>
      <c r="H37" s="31">
        <f t="shared" si="8"/>
        <v>416</v>
      </c>
      <c r="I37" s="31" t="s">
        <v>76</v>
      </c>
      <c r="J37" s="31">
        <f>SUM(J6:J36)</f>
        <v>301</v>
      </c>
      <c r="K37" s="31">
        <f>SUM(K6:K36)</f>
        <v>342</v>
      </c>
      <c r="L37" s="24" t="e">
        <f t="shared" si="0"/>
        <v>#VALUE!</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1384</v>
      </c>
      <c r="CN37" s="69">
        <f t="shared" si="15"/>
        <v>522</v>
      </c>
      <c r="CO37" s="69">
        <f t="shared" si="15"/>
        <v>969</v>
      </c>
      <c r="CP37" s="69">
        <f t="shared" si="15"/>
        <v>4736</v>
      </c>
      <c r="CQ37" s="69">
        <f t="shared" si="15"/>
        <v>4969</v>
      </c>
      <c r="CR37" s="69">
        <f t="shared" si="15"/>
        <v>2950</v>
      </c>
      <c r="CS37" s="69">
        <f t="shared" si="15"/>
        <v>0</v>
      </c>
      <c r="CT37" s="69">
        <f t="shared" si="15"/>
        <v>0</v>
      </c>
      <c r="CU37" s="69">
        <f t="shared" si="15"/>
        <v>0</v>
      </c>
      <c r="CV37" s="69">
        <f t="shared" si="15"/>
        <v>0</v>
      </c>
      <c r="CW37" s="69">
        <f t="shared" si="15"/>
        <v>0</v>
      </c>
      <c r="CX37" s="69">
        <f t="shared" si="15"/>
        <v>0</v>
      </c>
      <c r="CY37" s="71">
        <f t="shared" si="7"/>
        <v>15530</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321</v>
      </c>
      <c r="CN38" s="66">
        <f t="shared" si="23"/>
        <v>39</v>
      </c>
      <c r="CO38" s="66">
        <f t="shared" si="23"/>
        <v>35</v>
      </c>
      <c r="CP38" s="66">
        <f t="shared" si="23"/>
        <v>1537</v>
      </c>
      <c r="CQ38" s="66">
        <f t="shared" si="23"/>
        <v>2326</v>
      </c>
      <c r="CR38" s="66">
        <f t="shared" si="23"/>
        <v>1150</v>
      </c>
      <c r="CS38" s="66">
        <f t="shared" si="23"/>
        <v>0</v>
      </c>
      <c r="CT38" s="66">
        <f t="shared" si="23"/>
        <v>0</v>
      </c>
      <c r="CU38" s="66">
        <f t="shared" si="23"/>
        <v>0</v>
      </c>
      <c r="CV38" s="66">
        <f t="shared" si="23"/>
        <v>0</v>
      </c>
      <c r="CW38" s="66">
        <f t="shared" si="23"/>
        <v>0</v>
      </c>
      <c r="CX38" s="66">
        <f t="shared" si="23"/>
        <v>0</v>
      </c>
      <c r="CY38" s="65">
        <f t="shared" si="7"/>
        <v>5408</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731</v>
      </c>
      <c r="CN39" s="63">
        <f t="shared" si="31"/>
        <v>220</v>
      </c>
      <c r="CO39" s="63">
        <f t="shared" si="31"/>
        <v>361</v>
      </c>
      <c r="CP39" s="63">
        <f t="shared" si="31"/>
        <v>3088</v>
      </c>
      <c r="CQ39" s="63">
        <f t="shared" si="31"/>
        <v>3484</v>
      </c>
      <c r="CR39" s="63">
        <f t="shared" si="31"/>
        <v>1842</v>
      </c>
      <c r="CS39" s="63">
        <f t="shared" si="31"/>
        <v>0</v>
      </c>
      <c r="CT39" s="63">
        <f t="shared" si="31"/>
        <v>0</v>
      </c>
      <c r="CU39" s="63">
        <f t="shared" si="31"/>
        <v>0</v>
      </c>
      <c r="CV39" s="63">
        <f t="shared" si="31"/>
        <v>0</v>
      </c>
      <c r="CW39" s="63">
        <f t="shared" si="31"/>
        <v>0</v>
      </c>
      <c r="CX39" s="63">
        <f t="shared" si="31"/>
        <v>0</v>
      </c>
      <c r="CY39" s="68">
        <f t="shared" si="7"/>
        <v>9726</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row>
    <row r="51" spans="1:103" ht="31.5" customHeight="1">
      <c r="A51" s="93" t="s">
        <v>40</v>
      </c>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row>
  </sheetData>
  <sheetProtection formatColumns="0" formatRows="0"/>
  <mergeCells count="28">
    <mergeCell ref="A54:AL54"/>
    <mergeCell ref="A50:AL50"/>
    <mergeCell ref="A1:L1"/>
    <mergeCell ref="M1:Y1"/>
    <mergeCell ref="B2:L2"/>
    <mergeCell ref="B3:L3"/>
    <mergeCell ref="M3:Y3"/>
    <mergeCell ref="Z1:AL1"/>
    <mergeCell ref="M2:Y2"/>
    <mergeCell ref="Z2:AL2"/>
    <mergeCell ref="A53:Y53"/>
    <mergeCell ref="Z3:AL3"/>
    <mergeCell ref="A52:Y52"/>
    <mergeCell ref="A44:AL44"/>
    <mergeCell ref="CM2:CY2"/>
    <mergeCell ref="CM3:CY3"/>
    <mergeCell ref="BZ2:CL2"/>
    <mergeCell ref="BM1:CL1"/>
    <mergeCell ref="CM1:CY1"/>
    <mergeCell ref="BM3:BY3"/>
    <mergeCell ref="BZ3:CL3"/>
    <mergeCell ref="BM2:BY2"/>
    <mergeCell ref="AZ3:BL3"/>
    <mergeCell ref="AM1:AY1"/>
    <mergeCell ref="AM3:AY3"/>
    <mergeCell ref="AM2:AY2"/>
    <mergeCell ref="AZ1:BL1"/>
    <mergeCell ref="AZ2:BL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3612-8BA9-448F-9316-A8E711940733}">
  <dimension ref="A1:BF17"/>
  <sheetViews>
    <sheetView workbookViewId="0">
      <selection sqref="A1:BC4"/>
    </sheetView>
  </sheetViews>
  <sheetFormatPr defaultRowHeight="12.75"/>
  <cols>
    <col min="1" max="1" width="28" style="10" customWidth="1"/>
    <col min="2" max="56" width="9.140625" style="10"/>
    <col min="57" max="57" width="54.5703125" style="10" customWidth="1"/>
    <col min="58" max="58" width="72.5703125" style="10" customWidth="1"/>
    <col min="59" max="16384" width="9.140625" style="10"/>
  </cols>
  <sheetData>
    <row r="1" spans="1:58"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8">
        <v>43922</v>
      </c>
      <c r="AP1" s="78">
        <v>43952</v>
      </c>
      <c r="AQ1" s="78">
        <v>43983</v>
      </c>
      <c r="AR1" s="78">
        <v>44013</v>
      </c>
      <c r="AS1" s="78">
        <v>44044</v>
      </c>
      <c r="AT1" s="77">
        <v>44075</v>
      </c>
      <c r="AU1" s="77">
        <v>44105</v>
      </c>
      <c r="AV1" s="77">
        <v>44136</v>
      </c>
      <c r="AW1" s="77">
        <v>44166</v>
      </c>
      <c r="AX1" s="77">
        <v>44197</v>
      </c>
      <c r="AY1" s="77">
        <v>44228</v>
      </c>
      <c r="AZ1" s="77">
        <v>44256</v>
      </c>
      <c r="BA1" s="77">
        <v>44287</v>
      </c>
      <c r="BB1" s="77">
        <v>44317</v>
      </c>
      <c r="BC1" s="77">
        <v>44348</v>
      </c>
    </row>
    <row r="2" spans="1:58"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c r="BC2" s="81">
        <v>2950</v>
      </c>
    </row>
    <row r="3" spans="1:58"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c r="BC3" s="81">
        <v>1150</v>
      </c>
    </row>
    <row r="4" spans="1:58"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c r="BC4" s="81">
        <v>1842</v>
      </c>
    </row>
    <row r="11" spans="1:58" ht="15.75">
      <c r="BE11" s="101" t="s">
        <v>80</v>
      </c>
      <c r="BF11" s="98"/>
    </row>
    <row r="12" spans="1:58" ht="91.5" customHeight="1">
      <c r="BE12" s="102" t="s">
        <v>81</v>
      </c>
      <c r="BF12" s="76"/>
    </row>
    <row r="13" spans="1:58" ht="57" customHeight="1">
      <c r="BE13" s="103" t="s">
        <v>82</v>
      </c>
      <c r="BF13" s="99" t="s">
        <v>90</v>
      </c>
    </row>
    <row r="14" spans="1:58" ht="58.5" customHeight="1">
      <c r="BE14" s="103" t="s">
        <v>83</v>
      </c>
      <c r="BF14" s="99" t="s">
        <v>91</v>
      </c>
    </row>
    <row r="15" spans="1:58" ht="46.5" customHeight="1">
      <c r="BE15" s="103" t="s">
        <v>84</v>
      </c>
      <c r="BF15" s="100" t="s">
        <v>86</v>
      </c>
    </row>
    <row r="16" spans="1:58" ht="86.25" customHeight="1">
      <c r="BE16" s="103" t="s">
        <v>85</v>
      </c>
      <c r="BF16" s="99" t="s">
        <v>89</v>
      </c>
    </row>
    <row r="17" spans="57:58" ht="137.25" customHeight="1">
      <c r="BE17" s="104" t="s">
        <v>87</v>
      </c>
      <c r="BF17" s="105" t="s">
        <v>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5A11-6A05-42AC-A607-C601C95A1CC7}">
  <dimension ref="A1:CZ54"/>
  <sheetViews>
    <sheetView zoomScale="81" zoomScaleNormal="81" workbookViewId="0">
      <pane xSplit="1" ySplit="4" topLeftCell="CG20" activePane="bottomRight" state="frozen"/>
      <selection pane="topRight" activeCell="B1" sqref="B1"/>
      <selection pane="bottomLeft" activeCell="A5" sqref="A5"/>
      <selection pane="bottomRight" activeCell="CM37" sqref="CM37:CS39"/>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v>10</v>
      </c>
      <c r="CP6" s="72">
        <v>30</v>
      </c>
      <c r="CQ6" s="72">
        <v>38</v>
      </c>
      <c r="CR6" s="27">
        <v>6</v>
      </c>
      <c r="CS6" s="27">
        <v>13</v>
      </c>
      <c r="CT6" s="27"/>
      <c r="CU6" s="10"/>
      <c r="CV6" s="10"/>
      <c r="CW6" s="10"/>
      <c r="CX6" s="10"/>
      <c r="CY6" s="71">
        <f t="shared" ref="CY6:CY39" si="7">SUM(CM6:CX6)</f>
        <v>122</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v>8</v>
      </c>
      <c r="CP7" s="72">
        <v>71</v>
      </c>
      <c r="CQ7" s="72">
        <v>47</v>
      </c>
      <c r="CR7" s="27">
        <v>15</v>
      </c>
      <c r="CS7" s="27">
        <v>15</v>
      </c>
      <c r="CT7" s="27"/>
      <c r="CU7" s="10"/>
      <c r="CV7" s="10"/>
      <c r="CW7" s="10"/>
      <c r="CX7" s="10"/>
      <c r="CY7" s="71">
        <f t="shared" si="7"/>
        <v>173</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v>24</v>
      </c>
      <c r="CS8" s="27">
        <v>36</v>
      </c>
      <c r="CT8" s="27"/>
      <c r="CU8" s="10"/>
      <c r="CV8" s="10"/>
      <c r="CW8" s="10"/>
      <c r="CX8" s="10"/>
      <c r="CY8" s="71">
        <f t="shared" si="7"/>
        <v>200</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v>112</v>
      </c>
      <c r="CS9" s="27">
        <v>227</v>
      </c>
      <c r="CT9" s="27"/>
      <c r="CU9" s="10"/>
      <c r="CV9" s="10"/>
      <c r="CW9" s="10"/>
      <c r="CX9" s="10"/>
      <c r="CY9" s="71">
        <f t="shared" si="7"/>
        <v>737</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v>175</v>
      </c>
      <c r="CS10" s="27">
        <v>269</v>
      </c>
      <c r="CT10" s="27"/>
      <c r="CU10" s="10"/>
      <c r="CV10" s="10"/>
      <c r="CW10" s="10"/>
      <c r="CX10" s="10"/>
      <c r="CY10" s="71">
        <f t="shared" si="7"/>
        <v>1058</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v>35</v>
      </c>
      <c r="CS11" s="27">
        <v>52</v>
      </c>
      <c r="CT11" s="27"/>
      <c r="CU11" s="10"/>
      <c r="CV11" s="10"/>
      <c r="CW11" s="10"/>
      <c r="CX11" s="10"/>
      <c r="CY11" s="71">
        <f t="shared" si="7"/>
        <v>273</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v>11</v>
      </c>
      <c r="CS12" s="27">
        <v>391</v>
      </c>
      <c r="CT12" s="27"/>
      <c r="CU12" s="10"/>
      <c r="CV12" s="10"/>
      <c r="CW12" s="10"/>
      <c r="CX12" s="10"/>
      <c r="CY12" s="71">
        <f t="shared" si="7"/>
        <v>1123</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v>150</v>
      </c>
      <c r="CS13" s="27">
        <v>928</v>
      </c>
      <c r="CT13" s="27"/>
      <c r="CU13" s="10"/>
      <c r="CV13" s="10"/>
      <c r="CW13" s="10"/>
      <c r="CX13" s="10"/>
      <c r="CY13" s="71">
        <f t="shared" si="7"/>
        <v>2072</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v>131</v>
      </c>
      <c r="CS14" s="27">
        <v>189</v>
      </c>
      <c r="CT14" s="27"/>
      <c r="CU14" s="10"/>
      <c r="CV14" s="10"/>
      <c r="CW14" s="10"/>
      <c r="CX14" s="10"/>
      <c r="CY14" s="71">
        <f t="shared" si="7"/>
        <v>1551</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v>63</v>
      </c>
      <c r="CS15" s="27">
        <v>56</v>
      </c>
      <c r="CT15" s="27"/>
      <c r="CU15" s="10"/>
      <c r="CV15" s="10"/>
      <c r="CW15" s="10"/>
      <c r="CX15" s="10"/>
      <c r="CY15" s="71">
        <f t="shared" si="7"/>
        <v>370</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v>52</v>
      </c>
      <c r="CS16" s="27">
        <v>47</v>
      </c>
      <c r="CT16" s="27"/>
      <c r="CU16" s="10"/>
      <c r="CV16" s="10"/>
      <c r="CW16" s="10"/>
      <c r="CX16" s="10"/>
      <c r="CY16" s="71">
        <f t="shared" si="7"/>
        <v>439</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v>33</v>
      </c>
      <c r="CS17" s="27">
        <v>20</v>
      </c>
      <c r="CT17" s="27"/>
      <c r="CU17" s="10"/>
      <c r="CV17" s="10"/>
      <c r="CW17" s="10"/>
      <c r="CX17" s="10"/>
      <c r="CY17" s="71">
        <f t="shared" si="7"/>
        <v>270</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v>224</v>
      </c>
      <c r="CS18" s="27">
        <v>203</v>
      </c>
      <c r="CT18" s="27"/>
      <c r="CU18" s="10"/>
      <c r="CV18" s="10"/>
      <c r="CW18" s="10"/>
      <c r="CX18" s="10"/>
      <c r="CY18" s="71">
        <f t="shared" si="7"/>
        <v>1655</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v>69</v>
      </c>
      <c r="CS19" s="27">
        <v>24</v>
      </c>
      <c r="CT19" s="27"/>
      <c r="CU19" s="10"/>
      <c r="CV19" s="10"/>
      <c r="CW19" s="10"/>
      <c r="CX19" s="10"/>
      <c r="CY19" s="71">
        <f t="shared" si="7"/>
        <v>226</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v>76</v>
      </c>
      <c r="CS20" s="27">
        <v>54</v>
      </c>
      <c r="CT20" s="27"/>
      <c r="CU20" s="10"/>
      <c r="CV20" s="10"/>
      <c r="CW20" s="10"/>
      <c r="CX20" s="10"/>
      <c r="CY20" s="71">
        <f t="shared" si="7"/>
        <v>303</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v>10</v>
      </c>
      <c r="CS21" s="27">
        <v>4</v>
      </c>
      <c r="CT21" s="27"/>
      <c r="CU21" s="10"/>
      <c r="CV21" s="10"/>
      <c r="CW21" s="10"/>
      <c r="CX21" s="10"/>
      <c r="CY21" s="71">
        <f t="shared" si="7"/>
        <v>31</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v>53</v>
      </c>
      <c r="CS22" s="27">
        <v>44</v>
      </c>
      <c r="CT22" s="27"/>
      <c r="CU22" s="10"/>
      <c r="CV22" s="10"/>
      <c r="CW22" s="10"/>
      <c r="CX22" s="10"/>
      <c r="CY22" s="71">
        <f t="shared" si="7"/>
        <v>532</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v>5</v>
      </c>
      <c r="CS23" s="27">
        <v>9</v>
      </c>
      <c r="CT23" s="27"/>
      <c r="CU23" s="10"/>
      <c r="CV23" s="10"/>
      <c r="CW23" s="27"/>
      <c r="CX23" s="10"/>
      <c r="CY23" s="71">
        <f t="shared" si="7"/>
        <v>78</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v>74</v>
      </c>
      <c r="CS24" s="27">
        <v>21</v>
      </c>
      <c r="CT24" s="27"/>
      <c r="CU24" s="10"/>
      <c r="CV24" s="10"/>
      <c r="CW24" s="10"/>
      <c r="CX24" s="10"/>
      <c r="CY24" s="71">
        <f t="shared" si="7"/>
        <v>722</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v>44</v>
      </c>
      <c r="CS25" s="27">
        <v>36</v>
      </c>
      <c r="CT25" s="27"/>
      <c r="CU25" s="10"/>
      <c r="CV25" s="10"/>
      <c r="CW25" s="10"/>
      <c r="CX25" s="10"/>
      <c r="CY25" s="71">
        <f t="shared" si="7"/>
        <v>235</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v>254</v>
      </c>
      <c r="CS26" s="27">
        <v>83</v>
      </c>
      <c r="CT26" s="27"/>
      <c r="CU26" s="10"/>
      <c r="CV26" s="10"/>
      <c r="CW26" s="10"/>
      <c r="CX26" s="10"/>
      <c r="CY26" s="71">
        <f t="shared" si="7"/>
        <v>1199</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v>16</v>
      </c>
      <c r="CS27" s="27">
        <v>34</v>
      </c>
      <c r="CT27" s="27"/>
      <c r="CU27" s="10"/>
      <c r="CV27" s="10"/>
      <c r="CW27" s="10"/>
      <c r="CX27" s="10"/>
      <c r="CY27" s="71">
        <f t="shared" si="7"/>
        <v>136</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v>11</v>
      </c>
      <c r="CS28" s="27">
        <v>8</v>
      </c>
      <c r="CT28" s="27"/>
      <c r="CU28" s="10"/>
      <c r="CV28" s="10"/>
      <c r="CW28" s="10"/>
      <c r="CX28" s="10"/>
      <c r="CY28" s="71">
        <f t="shared" si="7"/>
        <v>301</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v>10</v>
      </c>
      <c r="CS29" s="27">
        <v>14</v>
      </c>
      <c r="CT29" s="27"/>
      <c r="CU29" s="10"/>
      <c r="CV29" s="10"/>
      <c r="CW29" s="10"/>
      <c r="CX29" s="10"/>
      <c r="CY29" s="71">
        <f t="shared" si="7"/>
        <v>82</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v>17</v>
      </c>
      <c r="CS30" s="27">
        <v>38</v>
      </c>
      <c r="CT30" s="27"/>
      <c r="CU30" s="10"/>
      <c r="CV30" s="10"/>
      <c r="CW30" s="10"/>
      <c r="CX30" s="10"/>
      <c r="CY30" s="71">
        <f t="shared" si="7"/>
        <v>118</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v>858</v>
      </c>
      <c r="CS31" s="27">
        <v>172</v>
      </c>
      <c r="CT31" s="27"/>
      <c r="CU31" s="10"/>
      <c r="CV31" s="10"/>
      <c r="CW31" s="10"/>
      <c r="CX31" s="10"/>
      <c r="CY31" s="71">
        <f t="shared" si="7"/>
        <v>2342</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v>42</v>
      </c>
      <c r="CS32" s="27">
        <v>39</v>
      </c>
      <c r="CT32" s="27"/>
      <c r="CU32" s="10"/>
      <c r="CV32" s="10"/>
      <c r="CW32" s="10"/>
      <c r="CX32" s="10"/>
      <c r="CY32" s="71">
        <f t="shared" si="7"/>
        <v>182</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v>18</v>
      </c>
      <c r="CS33" s="27">
        <v>138</v>
      </c>
      <c r="CT33" s="27"/>
      <c r="CU33" s="10"/>
      <c r="CV33" s="10"/>
      <c r="CW33" s="10"/>
      <c r="CX33" s="10"/>
      <c r="CY33" s="71">
        <f t="shared" si="7"/>
        <v>395</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v>157</v>
      </c>
      <c r="CS34" s="27">
        <v>17</v>
      </c>
      <c r="CT34" s="27"/>
      <c r="CU34" s="10"/>
      <c r="CV34" s="10"/>
      <c r="CW34" s="10"/>
      <c r="CX34" s="10"/>
      <c r="CY34" s="71">
        <f t="shared" si="7"/>
        <v>328</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v>65</v>
      </c>
      <c r="CS35" s="27">
        <v>112</v>
      </c>
      <c r="CT35" s="27"/>
      <c r="CU35" s="10"/>
      <c r="CV35" s="10"/>
      <c r="CW35" s="10"/>
      <c r="CX35" s="10"/>
      <c r="CY35" s="71">
        <f t="shared" si="7"/>
        <v>521</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v>140</v>
      </c>
      <c r="CS36" s="27">
        <v>38</v>
      </c>
      <c r="CT36" s="27"/>
      <c r="CU36" s="10"/>
      <c r="CV36" s="10"/>
      <c r="CW36" s="10"/>
      <c r="CX36" s="10"/>
      <c r="CY36" s="71">
        <f t="shared" si="7"/>
        <v>1087</v>
      </c>
    </row>
    <row r="37" spans="1:104" ht="16.5" thickBot="1">
      <c r="A37" s="21" t="s">
        <v>5</v>
      </c>
      <c r="B37" s="31">
        <f t="shared" ref="B37:K37" si="8">SUM(B6:B36)</f>
        <v>2</v>
      </c>
      <c r="C37" s="31">
        <f t="shared" si="8"/>
        <v>83</v>
      </c>
      <c r="D37" s="31">
        <f t="shared" si="8"/>
        <v>79</v>
      </c>
      <c r="E37" s="31">
        <f t="shared" si="8"/>
        <v>217</v>
      </c>
      <c r="F37" s="31">
        <f t="shared" si="8"/>
        <v>326</v>
      </c>
      <c r="G37" s="31">
        <f t="shared" si="8"/>
        <v>266</v>
      </c>
      <c r="H37" s="31">
        <f t="shared" si="8"/>
        <v>416</v>
      </c>
      <c r="I37" s="31">
        <f t="shared" si="8"/>
        <v>421</v>
      </c>
      <c r="J37" s="31">
        <f t="shared" si="8"/>
        <v>301</v>
      </c>
      <c r="K37" s="31">
        <f t="shared" si="8"/>
        <v>342</v>
      </c>
      <c r="L37" s="24">
        <f t="shared" si="0"/>
        <v>2453</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1384</v>
      </c>
      <c r="CN37" s="69">
        <f t="shared" si="15"/>
        <v>522</v>
      </c>
      <c r="CO37" s="69">
        <f t="shared" si="15"/>
        <v>969</v>
      </c>
      <c r="CP37" s="69">
        <f t="shared" si="15"/>
        <v>4736</v>
      </c>
      <c r="CQ37" s="69">
        <f t="shared" si="15"/>
        <v>4969</v>
      </c>
      <c r="CR37" s="69">
        <f t="shared" si="15"/>
        <v>2950</v>
      </c>
      <c r="CS37" s="69">
        <f t="shared" si="15"/>
        <v>3331</v>
      </c>
      <c r="CT37" s="69">
        <f t="shared" si="15"/>
        <v>0</v>
      </c>
      <c r="CU37" s="69">
        <f t="shared" si="15"/>
        <v>0</v>
      </c>
      <c r="CV37" s="69">
        <f t="shared" si="15"/>
        <v>0</v>
      </c>
      <c r="CW37" s="69">
        <f t="shared" si="15"/>
        <v>0</v>
      </c>
      <c r="CX37" s="69">
        <f t="shared" si="15"/>
        <v>0</v>
      </c>
      <c r="CY37" s="71">
        <f t="shared" si="7"/>
        <v>18861</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321</v>
      </c>
      <c r="CN38" s="66">
        <f t="shared" si="23"/>
        <v>39</v>
      </c>
      <c r="CO38" s="66">
        <f t="shared" si="23"/>
        <v>35</v>
      </c>
      <c r="CP38" s="66">
        <f t="shared" si="23"/>
        <v>1537</v>
      </c>
      <c r="CQ38" s="66">
        <f t="shared" si="23"/>
        <v>2326</v>
      </c>
      <c r="CR38" s="66">
        <f t="shared" si="23"/>
        <v>1150</v>
      </c>
      <c r="CS38" s="66">
        <f t="shared" si="23"/>
        <v>1680</v>
      </c>
      <c r="CT38" s="66">
        <f t="shared" si="23"/>
        <v>0</v>
      </c>
      <c r="CU38" s="66">
        <f t="shared" si="23"/>
        <v>0</v>
      </c>
      <c r="CV38" s="66">
        <f t="shared" si="23"/>
        <v>0</v>
      </c>
      <c r="CW38" s="66">
        <f t="shared" si="23"/>
        <v>0</v>
      </c>
      <c r="CX38" s="66">
        <f t="shared" si="23"/>
        <v>0</v>
      </c>
      <c r="CY38" s="65">
        <f t="shared" si="7"/>
        <v>7088</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731</v>
      </c>
      <c r="CN39" s="63">
        <f t="shared" si="31"/>
        <v>220</v>
      </c>
      <c r="CO39" s="63">
        <f t="shared" si="31"/>
        <v>361</v>
      </c>
      <c r="CP39" s="63">
        <f t="shared" si="31"/>
        <v>3088</v>
      </c>
      <c r="CQ39" s="63">
        <f t="shared" si="31"/>
        <v>3484</v>
      </c>
      <c r="CR39" s="63">
        <f t="shared" si="31"/>
        <v>1842</v>
      </c>
      <c r="CS39" s="63">
        <f t="shared" si="31"/>
        <v>2025</v>
      </c>
      <c r="CT39" s="63">
        <f t="shared" si="31"/>
        <v>0</v>
      </c>
      <c r="CU39" s="63">
        <f t="shared" si="31"/>
        <v>0</v>
      </c>
      <c r="CV39" s="63">
        <f t="shared" si="31"/>
        <v>0</v>
      </c>
      <c r="CW39" s="63">
        <f t="shared" si="31"/>
        <v>0</v>
      </c>
      <c r="CX39" s="63">
        <f t="shared" si="31"/>
        <v>0</v>
      </c>
      <c r="CY39" s="68">
        <f t="shared" si="7"/>
        <v>11751</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row>
    <row r="51" spans="1:103" ht="31.5" customHeight="1">
      <c r="A51" s="107" t="s">
        <v>40</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row>
  </sheetData>
  <sheetProtection formatColumns="0" formatRows="0"/>
  <mergeCells count="28">
    <mergeCell ref="AZ3:BL3"/>
    <mergeCell ref="AM1:AY1"/>
    <mergeCell ref="AM3:AY3"/>
    <mergeCell ref="AM2:AY2"/>
    <mergeCell ref="AZ1:BL1"/>
    <mergeCell ref="AZ2:BL2"/>
    <mergeCell ref="CM2:CY2"/>
    <mergeCell ref="CM3:CY3"/>
    <mergeCell ref="BZ2:CL2"/>
    <mergeCell ref="BM1:CL1"/>
    <mergeCell ref="CM1:CY1"/>
    <mergeCell ref="BM3:BY3"/>
    <mergeCell ref="BZ3:CL3"/>
    <mergeCell ref="BM2:BY2"/>
    <mergeCell ref="A54:AL54"/>
    <mergeCell ref="A50:AL50"/>
    <mergeCell ref="A1:L1"/>
    <mergeCell ref="M1:Y1"/>
    <mergeCell ref="B2:L2"/>
    <mergeCell ref="B3:L3"/>
    <mergeCell ref="M3:Y3"/>
    <mergeCell ref="Z1:AL1"/>
    <mergeCell ref="M2:Y2"/>
    <mergeCell ref="Z2:AL2"/>
    <mergeCell ref="A53:Y53"/>
    <mergeCell ref="Z3:AL3"/>
    <mergeCell ref="A52:Y52"/>
    <mergeCell ref="A44:AL4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106D-E519-412C-A850-EE364A82B6BC}">
  <dimension ref="A1:BD4"/>
  <sheetViews>
    <sheetView workbookViewId="0">
      <selection sqref="A1:BD4"/>
    </sheetView>
  </sheetViews>
  <sheetFormatPr defaultRowHeight="12.75"/>
  <cols>
    <col min="1" max="1" width="30.5703125" customWidth="1"/>
  </cols>
  <sheetData>
    <row r="1" spans="1:56"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7">
        <v>43922</v>
      </c>
      <c r="AP1" s="77">
        <v>43952</v>
      </c>
      <c r="AQ1" s="77">
        <v>43983</v>
      </c>
      <c r="AR1" s="77">
        <v>44013</v>
      </c>
      <c r="AS1" s="77">
        <v>44044</v>
      </c>
      <c r="AT1" s="77">
        <v>44075</v>
      </c>
      <c r="AU1" s="77">
        <v>44105</v>
      </c>
      <c r="AV1" s="77">
        <v>44136</v>
      </c>
      <c r="AW1" s="77">
        <v>44166</v>
      </c>
      <c r="AX1" s="77">
        <v>44197</v>
      </c>
      <c r="AY1" s="77">
        <v>44228</v>
      </c>
      <c r="AZ1" s="77">
        <v>44256</v>
      </c>
      <c r="BA1" s="77">
        <v>44287</v>
      </c>
      <c r="BB1" s="77">
        <v>44317</v>
      </c>
      <c r="BC1" s="77">
        <v>44348</v>
      </c>
      <c r="BD1" s="77">
        <v>44378</v>
      </c>
    </row>
    <row r="2" spans="1:56"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c r="BC2" s="81">
        <v>2950</v>
      </c>
      <c r="BD2" s="81">
        <v>3331</v>
      </c>
    </row>
    <row r="3" spans="1:56"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c r="BC3" s="81">
        <v>1150</v>
      </c>
      <c r="BD3" s="81">
        <v>1680</v>
      </c>
    </row>
    <row r="4" spans="1:56"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c r="BC4" s="81">
        <v>1842</v>
      </c>
      <c r="BD4" s="81">
        <v>2025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5AEC-B7D7-4C7C-8BAA-68FECF934E97}">
  <dimension ref="A1:CZ54"/>
  <sheetViews>
    <sheetView zoomScale="81" zoomScaleNormal="81" workbookViewId="0">
      <pane xSplit="1" ySplit="4" topLeftCell="CB5" activePane="bottomRight" state="frozen"/>
      <selection pane="topRight" activeCell="B1" sqref="B1"/>
      <selection pane="bottomLeft" activeCell="A5" sqref="A5"/>
      <selection pane="bottomRight" activeCell="CM37" sqref="CM37:CT39"/>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v>10</v>
      </c>
      <c r="CP6" s="72">
        <v>30</v>
      </c>
      <c r="CQ6" s="72">
        <v>38</v>
      </c>
      <c r="CR6" s="27">
        <v>6</v>
      </c>
      <c r="CS6" s="27">
        <v>13</v>
      </c>
      <c r="CT6" s="27">
        <v>14</v>
      </c>
      <c r="CU6" s="10"/>
      <c r="CV6" s="10"/>
      <c r="CW6" s="10"/>
      <c r="CX6" s="10"/>
      <c r="CY6" s="71">
        <f t="shared" ref="CY6:CY39" si="7">SUM(CM6:CX6)</f>
        <v>136</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v>8</v>
      </c>
      <c r="CP7" s="72">
        <v>71</v>
      </c>
      <c r="CQ7" s="72">
        <v>47</v>
      </c>
      <c r="CR7" s="27">
        <v>15</v>
      </c>
      <c r="CS7" s="27">
        <v>15</v>
      </c>
      <c r="CT7" s="27">
        <v>8</v>
      </c>
      <c r="CU7" s="10"/>
      <c r="CV7" s="10"/>
      <c r="CW7" s="10"/>
      <c r="CX7" s="10"/>
      <c r="CY7" s="71">
        <f t="shared" si="7"/>
        <v>181</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v>24</v>
      </c>
      <c r="CS8" s="27">
        <v>36</v>
      </c>
      <c r="CT8" s="27">
        <v>76</v>
      </c>
      <c r="CU8" s="10"/>
      <c r="CV8" s="10"/>
      <c r="CW8" s="10"/>
      <c r="CX8" s="10"/>
      <c r="CY8" s="71">
        <f t="shared" si="7"/>
        <v>276</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v>112</v>
      </c>
      <c r="CS9" s="27">
        <v>227</v>
      </c>
      <c r="CT9" s="27">
        <v>80</v>
      </c>
      <c r="CU9" s="10"/>
      <c r="CV9" s="10"/>
      <c r="CW9" s="10"/>
      <c r="CX9" s="10"/>
      <c r="CY9" s="71">
        <f t="shared" si="7"/>
        <v>817</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v>175</v>
      </c>
      <c r="CS10" s="27">
        <v>269</v>
      </c>
      <c r="CT10" s="27">
        <v>177</v>
      </c>
      <c r="CU10" s="10"/>
      <c r="CV10" s="10"/>
      <c r="CW10" s="10"/>
      <c r="CX10" s="10"/>
      <c r="CY10" s="71">
        <f t="shared" si="7"/>
        <v>1235</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v>35</v>
      </c>
      <c r="CS11" s="27">
        <v>52</v>
      </c>
      <c r="CT11" s="27">
        <v>36</v>
      </c>
      <c r="CU11" s="10"/>
      <c r="CV11" s="10"/>
      <c r="CW11" s="10"/>
      <c r="CX11" s="10"/>
      <c r="CY11" s="71">
        <f t="shared" si="7"/>
        <v>309</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v>11</v>
      </c>
      <c r="CS12" s="27">
        <v>391</v>
      </c>
      <c r="CT12" s="27">
        <v>259</v>
      </c>
      <c r="CU12" s="10"/>
      <c r="CV12" s="10"/>
      <c r="CW12" s="10"/>
      <c r="CX12" s="10"/>
      <c r="CY12" s="71">
        <f t="shared" si="7"/>
        <v>1382</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v>150</v>
      </c>
      <c r="CS13" s="27">
        <v>928</v>
      </c>
      <c r="CT13" s="27">
        <v>80</v>
      </c>
      <c r="CU13" s="10"/>
      <c r="CV13" s="10"/>
      <c r="CW13" s="10"/>
      <c r="CX13" s="10"/>
      <c r="CY13" s="71">
        <f t="shared" si="7"/>
        <v>2152</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v>131</v>
      </c>
      <c r="CS14" s="27">
        <v>189</v>
      </c>
      <c r="CT14" s="27">
        <v>67</v>
      </c>
      <c r="CU14" s="10"/>
      <c r="CV14" s="10"/>
      <c r="CW14" s="10"/>
      <c r="CX14" s="10"/>
      <c r="CY14" s="71">
        <f t="shared" si="7"/>
        <v>1618</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v>63</v>
      </c>
      <c r="CS15" s="27">
        <v>56</v>
      </c>
      <c r="CT15" s="27">
        <v>9</v>
      </c>
      <c r="CU15" s="10"/>
      <c r="CV15" s="10"/>
      <c r="CW15" s="10"/>
      <c r="CX15" s="10"/>
      <c r="CY15" s="71">
        <f t="shared" si="7"/>
        <v>379</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v>52</v>
      </c>
      <c r="CS16" s="27">
        <v>47</v>
      </c>
      <c r="CT16" s="27">
        <v>84</v>
      </c>
      <c r="CU16" s="10"/>
      <c r="CV16" s="10"/>
      <c r="CW16" s="10"/>
      <c r="CX16" s="10"/>
      <c r="CY16" s="71">
        <f t="shared" si="7"/>
        <v>523</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v>33</v>
      </c>
      <c r="CS17" s="27">
        <v>20</v>
      </c>
      <c r="CT17" s="27">
        <v>21</v>
      </c>
      <c r="CU17" s="10"/>
      <c r="CV17" s="10"/>
      <c r="CW17" s="10"/>
      <c r="CX17" s="10"/>
      <c r="CY17" s="71">
        <f t="shared" si="7"/>
        <v>291</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v>224</v>
      </c>
      <c r="CS18" s="27">
        <v>203</v>
      </c>
      <c r="CT18" s="27">
        <v>410</v>
      </c>
      <c r="CU18" s="10"/>
      <c r="CV18" s="10"/>
      <c r="CW18" s="10"/>
      <c r="CX18" s="10"/>
      <c r="CY18" s="71">
        <f t="shared" si="7"/>
        <v>2065</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v>69</v>
      </c>
      <c r="CS19" s="27">
        <v>24</v>
      </c>
      <c r="CT19" s="27">
        <v>18</v>
      </c>
      <c r="CU19" s="10"/>
      <c r="CV19" s="10"/>
      <c r="CW19" s="10"/>
      <c r="CX19" s="10"/>
      <c r="CY19" s="71">
        <f t="shared" si="7"/>
        <v>244</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v>76</v>
      </c>
      <c r="CS20" s="27">
        <v>54</v>
      </c>
      <c r="CT20" s="27">
        <v>95</v>
      </c>
      <c r="CU20" s="10"/>
      <c r="CV20" s="10"/>
      <c r="CW20" s="10"/>
      <c r="CX20" s="10"/>
      <c r="CY20" s="71">
        <f t="shared" si="7"/>
        <v>398</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v>10</v>
      </c>
      <c r="CS21" s="27">
        <v>4</v>
      </c>
      <c r="CT21" s="27">
        <v>2</v>
      </c>
      <c r="CU21" s="10"/>
      <c r="CV21" s="10"/>
      <c r="CW21" s="10"/>
      <c r="CX21" s="10"/>
      <c r="CY21" s="71">
        <f t="shared" si="7"/>
        <v>33</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v>53</v>
      </c>
      <c r="CS22" s="27">
        <v>44</v>
      </c>
      <c r="CT22" s="27">
        <v>35</v>
      </c>
      <c r="CU22" s="10"/>
      <c r="CV22" s="10"/>
      <c r="CW22" s="10"/>
      <c r="CX22" s="10"/>
      <c r="CY22" s="71">
        <f t="shared" si="7"/>
        <v>567</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v>5</v>
      </c>
      <c r="CS23" s="27">
        <v>9</v>
      </c>
      <c r="CT23" s="27">
        <v>4</v>
      </c>
      <c r="CU23" s="10"/>
      <c r="CV23" s="10"/>
      <c r="CW23" s="27"/>
      <c r="CX23" s="10"/>
      <c r="CY23" s="71">
        <f t="shared" si="7"/>
        <v>82</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v>74</v>
      </c>
      <c r="CS24" s="27">
        <v>21</v>
      </c>
      <c r="CT24" s="27">
        <v>67</v>
      </c>
      <c r="CU24" s="10"/>
      <c r="CV24" s="10"/>
      <c r="CW24" s="10"/>
      <c r="CX24" s="10"/>
      <c r="CY24" s="71">
        <f t="shared" si="7"/>
        <v>789</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v>44</v>
      </c>
      <c r="CS25" s="27">
        <v>36</v>
      </c>
      <c r="CT25" s="27">
        <v>25</v>
      </c>
      <c r="CU25" s="10"/>
      <c r="CV25" s="10"/>
      <c r="CW25" s="10"/>
      <c r="CX25" s="10"/>
      <c r="CY25" s="71">
        <f t="shared" si="7"/>
        <v>260</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v>254</v>
      </c>
      <c r="CS26" s="27">
        <v>83</v>
      </c>
      <c r="CT26" s="27">
        <v>196</v>
      </c>
      <c r="CU26" s="10"/>
      <c r="CV26" s="10"/>
      <c r="CW26" s="10"/>
      <c r="CX26" s="10"/>
      <c r="CY26" s="71">
        <f t="shared" si="7"/>
        <v>1395</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v>16</v>
      </c>
      <c r="CS27" s="27">
        <v>34</v>
      </c>
      <c r="CT27" s="27">
        <v>17</v>
      </c>
      <c r="CU27" s="10"/>
      <c r="CV27" s="10"/>
      <c r="CW27" s="10"/>
      <c r="CX27" s="10"/>
      <c r="CY27" s="71">
        <f t="shared" si="7"/>
        <v>153</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v>11</v>
      </c>
      <c r="CS28" s="27">
        <v>8</v>
      </c>
      <c r="CT28" s="27">
        <v>6</v>
      </c>
      <c r="CU28" s="10"/>
      <c r="CV28" s="10"/>
      <c r="CW28" s="10"/>
      <c r="CX28" s="10"/>
      <c r="CY28" s="71">
        <f t="shared" si="7"/>
        <v>307</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v>10</v>
      </c>
      <c r="CS29" s="27">
        <v>14</v>
      </c>
      <c r="CT29" s="27">
        <v>26</v>
      </c>
      <c r="CU29" s="10"/>
      <c r="CV29" s="10"/>
      <c r="CW29" s="10"/>
      <c r="CX29" s="10"/>
      <c r="CY29" s="71">
        <f t="shared" si="7"/>
        <v>108</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v>17</v>
      </c>
      <c r="CS30" s="27">
        <v>38</v>
      </c>
      <c r="CT30" s="27">
        <v>20</v>
      </c>
      <c r="CU30" s="10"/>
      <c r="CV30" s="10"/>
      <c r="CW30" s="10"/>
      <c r="CX30" s="10"/>
      <c r="CY30" s="71">
        <f t="shared" si="7"/>
        <v>138</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v>858</v>
      </c>
      <c r="CS31" s="27">
        <v>172</v>
      </c>
      <c r="CT31" s="27">
        <v>23</v>
      </c>
      <c r="CU31" s="10"/>
      <c r="CV31" s="10"/>
      <c r="CW31" s="10"/>
      <c r="CX31" s="10"/>
      <c r="CY31" s="71">
        <f t="shared" si="7"/>
        <v>2365</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v>42</v>
      </c>
      <c r="CS32" s="27">
        <v>39</v>
      </c>
      <c r="CT32" s="27">
        <v>139</v>
      </c>
      <c r="CU32" s="10"/>
      <c r="CV32" s="10"/>
      <c r="CW32" s="10"/>
      <c r="CX32" s="10"/>
      <c r="CY32" s="71">
        <f t="shared" si="7"/>
        <v>321</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v>18</v>
      </c>
      <c r="CS33" s="27">
        <v>138</v>
      </c>
      <c r="CT33" s="27">
        <v>8</v>
      </c>
      <c r="CU33" s="10"/>
      <c r="CV33" s="10"/>
      <c r="CW33" s="10"/>
      <c r="CX33" s="10"/>
      <c r="CY33" s="71">
        <f t="shared" si="7"/>
        <v>403</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v>157</v>
      </c>
      <c r="CS34" s="27">
        <v>17</v>
      </c>
      <c r="CT34" s="27">
        <v>23</v>
      </c>
      <c r="CU34" s="10"/>
      <c r="CV34" s="10"/>
      <c r="CW34" s="10"/>
      <c r="CX34" s="10"/>
      <c r="CY34" s="71">
        <f t="shared" si="7"/>
        <v>351</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v>65</v>
      </c>
      <c r="CS35" s="27">
        <v>112</v>
      </c>
      <c r="CT35" s="27">
        <v>82</v>
      </c>
      <c r="CU35" s="10"/>
      <c r="CV35" s="10"/>
      <c r="CW35" s="10"/>
      <c r="CX35" s="10"/>
      <c r="CY35" s="71">
        <f t="shared" si="7"/>
        <v>603</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v>140</v>
      </c>
      <c r="CS36" s="27">
        <v>38</v>
      </c>
      <c r="CT36" s="27">
        <v>55</v>
      </c>
      <c r="CU36" s="10"/>
      <c r="CV36" s="10"/>
      <c r="CW36" s="10"/>
      <c r="CX36" s="10"/>
      <c r="CY36" s="71">
        <f t="shared" si="7"/>
        <v>1142</v>
      </c>
    </row>
    <row r="37" spans="1:104" ht="16.5" thickBot="1">
      <c r="A37" s="21" t="s">
        <v>5</v>
      </c>
      <c r="B37" s="31">
        <f t="shared" ref="B37:K37" si="8">SUM(B6:B36)</f>
        <v>2</v>
      </c>
      <c r="C37" s="31">
        <f t="shared" si="8"/>
        <v>83</v>
      </c>
      <c r="D37" s="31">
        <f t="shared" si="8"/>
        <v>79</v>
      </c>
      <c r="E37" s="31">
        <f t="shared" si="8"/>
        <v>217</v>
      </c>
      <c r="F37" s="31">
        <f t="shared" si="8"/>
        <v>326</v>
      </c>
      <c r="G37" s="31">
        <f t="shared" si="8"/>
        <v>266</v>
      </c>
      <c r="H37" s="31">
        <f t="shared" si="8"/>
        <v>416</v>
      </c>
      <c r="I37" s="31">
        <f t="shared" si="8"/>
        <v>421</v>
      </c>
      <c r="J37" s="31">
        <f t="shared" si="8"/>
        <v>301</v>
      </c>
      <c r="K37" s="31">
        <f t="shared" si="8"/>
        <v>342</v>
      </c>
      <c r="L37" s="24">
        <f t="shared" si="0"/>
        <v>2453</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1384</v>
      </c>
      <c r="CN37" s="69">
        <f t="shared" si="15"/>
        <v>522</v>
      </c>
      <c r="CO37" s="69">
        <f t="shared" si="15"/>
        <v>969</v>
      </c>
      <c r="CP37" s="69">
        <f t="shared" si="15"/>
        <v>4736</v>
      </c>
      <c r="CQ37" s="69">
        <f t="shared" si="15"/>
        <v>4969</v>
      </c>
      <c r="CR37" s="69">
        <f t="shared" si="15"/>
        <v>2950</v>
      </c>
      <c r="CS37" s="69">
        <f t="shared" si="15"/>
        <v>3331</v>
      </c>
      <c r="CT37" s="69">
        <f t="shared" si="15"/>
        <v>2162</v>
      </c>
      <c r="CU37" s="69">
        <f t="shared" si="15"/>
        <v>0</v>
      </c>
      <c r="CV37" s="69">
        <f t="shared" si="15"/>
        <v>0</v>
      </c>
      <c r="CW37" s="69">
        <f t="shared" si="15"/>
        <v>0</v>
      </c>
      <c r="CX37" s="69">
        <f t="shared" si="15"/>
        <v>0</v>
      </c>
      <c r="CY37" s="71">
        <f t="shared" si="7"/>
        <v>21023</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321</v>
      </c>
      <c r="CN38" s="66">
        <f t="shared" si="23"/>
        <v>39</v>
      </c>
      <c r="CO38" s="66">
        <f t="shared" si="23"/>
        <v>35</v>
      </c>
      <c r="CP38" s="66">
        <f t="shared" si="23"/>
        <v>1537</v>
      </c>
      <c r="CQ38" s="66">
        <f t="shared" si="23"/>
        <v>2326</v>
      </c>
      <c r="CR38" s="66">
        <f t="shared" si="23"/>
        <v>1150</v>
      </c>
      <c r="CS38" s="66">
        <f t="shared" si="23"/>
        <v>1680</v>
      </c>
      <c r="CT38" s="66">
        <f t="shared" si="23"/>
        <v>429</v>
      </c>
      <c r="CU38" s="66">
        <f t="shared" si="23"/>
        <v>0</v>
      </c>
      <c r="CV38" s="66">
        <f t="shared" si="23"/>
        <v>0</v>
      </c>
      <c r="CW38" s="66">
        <f t="shared" si="23"/>
        <v>0</v>
      </c>
      <c r="CX38" s="66">
        <f t="shared" si="23"/>
        <v>0</v>
      </c>
      <c r="CY38" s="65">
        <f t="shared" si="7"/>
        <v>7517</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731</v>
      </c>
      <c r="CN39" s="63">
        <f t="shared" si="31"/>
        <v>220</v>
      </c>
      <c r="CO39" s="63">
        <f t="shared" si="31"/>
        <v>361</v>
      </c>
      <c r="CP39" s="63">
        <f t="shared" si="31"/>
        <v>3088</v>
      </c>
      <c r="CQ39" s="63">
        <f t="shared" si="31"/>
        <v>3484</v>
      </c>
      <c r="CR39" s="63">
        <f t="shared" si="31"/>
        <v>1842</v>
      </c>
      <c r="CS39" s="63">
        <f t="shared" si="31"/>
        <v>2025</v>
      </c>
      <c r="CT39" s="63">
        <f t="shared" si="31"/>
        <v>1157</v>
      </c>
      <c r="CU39" s="63">
        <f t="shared" si="31"/>
        <v>0</v>
      </c>
      <c r="CV39" s="63">
        <f t="shared" si="31"/>
        <v>0</v>
      </c>
      <c r="CW39" s="63">
        <f t="shared" si="31"/>
        <v>0</v>
      </c>
      <c r="CX39" s="63">
        <f t="shared" si="31"/>
        <v>0</v>
      </c>
      <c r="CY39" s="68">
        <f t="shared" si="7"/>
        <v>12908</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31.5" customHeight="1">
      <c r="A51" s="110" t="s">
        <v>40</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row>
  </sheetData>
  <sheetProtection formatColumns="0" formatRows="0"/>
  <mergeCells count="28">
    <mergeCell ref="CM2:CY2"/>
    <mergeCell ref="CM3:CY3"/>
    <mergeCell ref="CM1:CY1"/>
    <mergeCell ref="AZ3:BL3"/>
    <mergeCell ref="AM1:AY1"/>
    <mergeCell ref="AM3:AY3"/>
    <mergeCell ref="AM2:AY2"/>
    <mergeCell ref="AZ1:BL1"/>
    <mergeCell ref="AZ2:BL2"/>
    <mergeCell ref="BM3:BY3"/>
    <mergeCell ref="BZ3:CL3"/>
    <mergeCell ref="BM2:BY2"/>
    <mergeCell ref="BZ2:CL2"/>
    <mergeCell ref="BM1:CL1"/>
    <mergeCell ref="A54:AL54"/>
    <mergeCell ref="A50:AL50"/>
    <mergeCell ref="A1:L1"/>
    <mergeCell ref="M1:Y1"/>
    <mergeCell ref="B2:L2"/>
    <mergeCell ref="B3:L3"/>
    <mergeCell ref="M3:Y3"/>
    <mergeCell ref="Z1:AL1"/>
    <mergeCell ref="M2:Y2"/>
    <mergeCell ref="Z2:AL2"/>
    <mergeCell ref="A53:Y53"/>
    <mergeCell ref="Z3:AL3"/>
    <mergeCell ref="A52:Y52"/>
    <mergeCell ref="A44:AL4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9BE6-F768-403B-8CEC-0908D74684C9}">
  <dimension ref="A1:BE4"/>
  <sheetViews>
    <sheetView workbookViewId="0">
      <selection activeCell="B2" sqref="B2"/>
    </sheetView>
  </sheetViews>
  <sheetFormatPr defaultRowHeight="12.75"/>
  <cols>
    <col min="1" max="1" width="28" customWidth="1"/>
  </cols>
  <sheetData>
    <row r="1" spans="1:57"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7">
        <v>43922</v>
      </c>
      <c r="AP1" s="77">
        <v>43952</v>
      </c>
      <c r="AQ1" s="77">
        <v>43983</v>
      </c>
      <c r="AR1" s="77">
        <v>44013</v>
      </c>
      <c r="AS1" s="77">
        <v>44044</v>
      </c>
      <c r="AT1" s="77">
        <v>44075</v>
      </c>
      <c r="AU1" s="77">
        <v>44105</v>
      </c>
      <c r="AV1" s="77">
        <v>44136</v>
      </c>
      <c r="AW1" s="77">
        <v>44166</v>
      </c>
      <c r="AX1" s="77">
        <v>44197</v>
      </c>
      <c r="AY1" s="77">
        <v>44228</v>
      </c>
      <c r="AZ1" s="77">
        <v>44256</v>
      </c>
      <c r="BA1" s="77">
        <v>44287</v>
      </c>
      <c r="BB1" s="77">
        <v>44317</v>
      </c>
      <c r="BC1" s="77">
        <v>44348</v>
      </c>
      <c r="BD1" s="77">
        <v>44378</v>
      </c>
      <c r="BE1" s="77">
        <v>44409</v>
      </c>
    </row>
    <row r="2" spans="1:57"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c r="BC2" s="81">
        <v>2950</v>
      </c>
      <c r="BD2" s="81">
        <v>3331</v>
      </c>
      <c r="BE2" s="81">
        <v>2162</v>
      </c>
    </row>
    <row r="3" spans="1:57"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c r="BC3" s="81">
        <v>1150</v>
      </c>
      <c r="BD3" s="81">
        <v>1680</v>
      </c>
      <c r="BE3" s="81">
        <v>429</v>
      </c>
    </row>
    <row r="4" spans="1:57"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c r="BC4" s="81">
        <v>1842</v>
      </c>
      <c r="BD4" s="81">
        <v>2025</v>
      </c>
      <c r="BE4" s="81">
        <v>1157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65C5-C75B-4FA1-9E6E-C73B6EFA8104}">
  <dimension ref="A1:CZ54"/>
  <sheetViews>
    <sheetView zoomScale="81" zoomScaleNormal="81" workbookViewId="0">
      <pane xSplit="1" ySplit="4" topLeftCell="CC5" activePane="bottomRight" state="frozen"/>
      <selection pane="topRight" activeCell="B1" sqref="B1"/>
      <selection pane="bottomLeft" activeCell="A5" sqref="A5"/>
      <selection pane="bottomRight" activeCell="CM37" sqref="CM37:CU39"/>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9" si="0">B6+C6+D6+E6+F6+G6+H6+I6+J6+K6</f>
        <v>33</v>
      </c>
      <c r="M6" s="52">
        <v>3</v>
      </c>
      <c r="N6" s="52">
        <v>0</v>
      </c>
      <c r="O6" s="52">
        <v>5</v>
      </c>
      <c r="P6" s="52">
        <v>20</v>
      </c>
      <c r="Q6" s="52">
        <v>6</v>
      </c>
      <c r="R6" s="52">
        <v>1</v>
      </c>
      <c r="S6" s="52">
        <v>8</v>
      </c>
      <c r="T6" s="52">
        <v>2</v>
      </c>
      <c r="U6" s="52">
        <v>4</v>
      </c>
      <c r="V6" s="52">
        <v>2</v>
      </c>
      <c r="W6" s="52">
        <v>3</v>
      </c>
      <c r="X6" s="52">
        <v>8</v>
      </c>
      <c r="Y6" s="36">
        <f t="shared" ref="Y6:Y39" si="1">SUM(M6:X6)</f>
        <v>62</v>
      </c>
      <c r="Z6" s="48">
        <v>3</v>
      </c>
      <c r="AA6" s="53">
        <v>5</v>
      </c>
      <c r="AB6" s="53">
        <v>3</v>
      </c>
      <c r="AC6" s="53">
        <v>6</v>
      </c>
      <c r="AD6" s="53">
        <v>3</v>
      </c>
      <c r="AE6" s="53">
        <v>3</v>
      </c>
      <c r="AF6" s="53">
        <v>40</v>
      </c>
      <c r="AG6" s="53">
        <v>11</v>
      </c>
      <c r="AH6" s="53">
        <v>6</v>
      </c>
      <c r="AI6" s="53">
        <v>7</v>
      </c>
      <c r="AJ6" s="27">
        <v>6</v>
      </c>
      <c r="AK6" s="27">
        <v>1</v>
      </c>
      <c r="AL6" s="49">
        <f t="shared" ref="AL6:AL39" si="2">SUM(Z6:AK6)</f>
        <v>94</v>
      </c>
      <c r="AM6" s="48">
        <v>4</v>
      </c>
      <c r="AN6" s="53">
        <v>1</v>
      </c>
      <c r="AO6" s="53">
        <v>3</v>
      </c>
      <c r="AP6" s="53">
        <v>3</v>
      </c>
      <c r="AQ6" s="53">
        <v>17</v>
      </c>
      <c r="AR6" s="53">
        <v>37</v>
      </c>
      <c r="AS6" s="53">
        <v>10</v>
      </c>
      <c r="AT6" s="53">
        <v>21</v>
      </c>
      <c r="AU6" s="53">
        <v>5</v>
      </c>
      <c r="AV6" s="53">
        <v>10</v>
      </c>
      <c r="AW6" s="27">
        <v>111</v>
      </c>
      <c r="AX6" s="27">
        <v>20</v>
      </c>
      <c r="AY6" s="49">
        <f t="shared" ref="AY6:AY39" si="3">SUM(AM6:AX6)</f>
        <v>242</v>
      </c>
      <c r="AZ6" s="48">
        <v>29</v>
      </c>
      <c r="BA6" s="53">
        <v>25</v>
      </c>
      <c r="BB6" s="27">
        <v>65</v>
      </c>
      <c r="BC6" s="27">
        <v>8</v>
      </c>
      <c r="BD6" s="53">
        <v>9</v>
      </c>
      <c r="BE6" s="53">
        <v>5</v>
      </c>
      <c r="BF6" s="53">
        <v>19</v>
      </c>
      <c r="BG6" s="53">
        <v>22</v>
      </c>
      <c r="BH6" s="53">
        <v>4</v>
      </c>
      <c r="BI6" s="53">
        <v>5</v>
      </c>
      <c r="BJ6" s="27">
        <v>1</v>
      </c>
      <c r="BK6" s="27">
        <v>26</v>
      </c>
      <c r="BL6" s="49">
        <f t="shared" ref="BL6:BL39" si="4">SUM(AZ6:BK6)</f>
        <v>218</v>
      </c>
      <c r="BM6" s="48">
        <v>5</v>
      </c>
      <c r="BN6" s="53">
        <v>40</v>
      </c>
      <c r="BO6" s="53">
        <v>28</v>
      </c>
      <c r="BP6" s="53">
        <v>9</v>
      </c>
      <c r="BQ6" s="53">
        <v>26</v>
      </c>
      <c r="BR6" s="53">
        <v>109</v>
      </c>
      <c r="BS6" s="53">
        <v>41</v>
      </c>
      <c r="BT6" s="53">
        <v>11</v>
      </c>
      <c r="BU6" s="53">
        <v>19</v>
      </c>
      <c r="BV6" s="53">
        <v>6</v>
      </c>
      <c r="BW6" s="53">
        <v>17</v>
      </c>
      <c r="BX6" s="27">
        <v>11</v>
      </c>
      <c r="BY6" s="67">
        <f t="shared" ref="BY6:BY39" si="5">SUM(BM6:BX6)</f>
        <v>322</v>
      </c>
      <c r="BZ6" s="27">
        <v>2</v>
      </c>
      <c r="CA6" s="27">
        <v>17</v>
      </c>
      <c r="CB6" s="27">
        <v>31</v>
      </c>
      <c r="CC6" s="72">
        <v>3</v>
      </c>
      <c r="CD6" s="72">
        <v>6</v>
      </c>
      <c r="CE6" s="27">
        <v>7</v>
      </c>
      <c r="CF6" s="27">
        <v>17</v>
      </c>
      <c r="CG6" s="27">
        <v>21</v>
      </c>
      <c r="CH6" s="10">
        <v>11</v>
      </c>
      <c r="CI6" s="10">
        <v>15</v>
      </c>
      <c r="CJ6" s="10">
        <v>5</v>
      </c>
      <c r="CK6" s="10">
        <v>24</v>
      </c>
      <c r="CL6" s="71">
        <f t="shared" ref="CL6:CL39" si="6">SUM(BZ6:CK6)</f>
        <v>159</v>
      </c>
      <c r="CM6" s="27">
        <v>23</v>
      </c>
      <c r="CN6" s="27">
        <v>2</v>
      </c>
      <c r="CO6" s="27">
        <v>10</v>
      </c>
      <c r="CP6" s="72">
        <v>30</v>
      </c>
      <c r="CQ6" s="72">
        <v>38</v>
      </c>
      <c r="CR6" s="27">
        <v>6</v>
      </c>
      <c r="CS6" s="27">
        <v>13</v>
      </c>
      <c r="CT6" s="27">
        <v>14</v>
      </c>
      <c r="CU6" s="27">
        <v>61</v>
      </c>
      <c r="CV6" s="10"/>
      <c r="CW6" s="10"/>
      <c r="CX6" s="10"/>
      <c r="CY6" s="71">
        <f t="shared" ref="CY6:CY39" si="7">SUM(CM6:CX6)</f>
        <v>197</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si="2"/>
        <v>107</v>
      </c>
      <c r="AM7" s="48">
        <v>7</v>
      </c>
      <c r="AN7" s="53">
        <v>8</v>
      </c>
      <c r="AO7" s="53">
        <v>8</v>
      </c>
      <c r="AP7" s="53">
        <v>8</v>
      </c>
      <c r="AQ7" s="53">
        <v>9</v>
      </c>
      <c r="AR7" s="53">
        <v>7</v>
      </c>
      <c r="AS7" s="53">
        <v>10</v>
      </c>
      <c r="AT7" s="53">
        <v>8</v>
      </c>
      <c r="AU7" s="53">
        <v>13</v>
      </c>
      <c r="AV7" s="53">
        <v>20</v>
      </c>
      <c r="AW7" s="27">
        <v>9</v>
      </c>
      <c r="AX7" s="27">
        <v>0</v>
      </c>
      <c r="AY7" s="49">
        <f t="shared" si="3"/>
        <v>107</v>
      </c>
      <c r="AZ7" s="48">
        <v>4</v>
      </c>
      <c r="BA7" s="53">
        <v>4</v>
      </c>
      <c r="BB7" s="27">
        <v>18</v>
      </c>
      <c r="BC7" s="27">
        <v>16</v>
      </c>
      <c r="BD7" s="53">
        <v>13</v>
      </c>
      <c r="BE7" s="53">
        <v>16</v>
      </c>
      <c r="BF7" s="53">
        <v>8</v>
      </c>
      <c r="BG7" s="53">
        <v>9</v>
      </c>
      <c r="BH7" s="53">
        <v>10</v>
      </c>
      <c r="BI7" s="53">
        <v>9</v>
      </c>
      <c r="BJ7" s="27">
        <v>6</v>
      </c>
      <c r="BK7" s="27">
        <v>5</v>
      </c>
      <c r="BL7" s="49">
        <f t="shared" si="4"/>
        <v>118</v>
      </c>
      <c r="BM7" s="48">
        <v>5</v>
      </c>
      <c r="BN7" s="53">
        <v>10</v>
      </c>
      <c r="BO7" s="53">
        <v>18</v>
      </c>
      <c r="BP7" s="53">
        <v>9</v>
      </c>
      <c r="BQ7" s="53">
        <v>16</v>
      </c>
      <c r="BR7" s="53">
        <v>11</v>
      </c>
      <c r="BS7" s="53">
        <v>11</v>
      </c>
      <c r="BT7" s="53">
        <v>15</v>
      </c>
      <c r="BU7" s="53">
        <v>29</v>
      </c>
      <c r="BV7" s="53">
        <v>11</v>
      </c>
      <c r="BW7" s="53">
        <v>8</v>
      </c>
      <c r="BX7" s="27">
        <v>16</v>
      </c>
      <c r="BY7" s="67">
        <f t="shared" si="5"/>
        <v>159</v>
      </c>
      <c r="BZ7" s="27">
        <v>7</v>
      </c>
      <c r="CA7" s="27">
        <v>23</v>
      </c>
      <c r="CB7" s="27">
        <v>17</v>
      </c>
      <c r="CC7" s="72">
        <v>6</v>
      </c>
      <c r="CD7" s="72">
        <v>10</v>
      </c>
      <c r="CE7" s="27">
        <v>14</v>
      </c>
      <c r="CF7" s="27">
        <v>10</v>
      </c>
      <c r="CG7" s="27">
        <v>7</v>
      </c>
      <c r="CH7" s="10">
        <v>13</v>
      </c>
      <c r="CI7" s="10">
        <v>25</v>
      </c>
      <c r="CJ7" s="10">
        <v>28</v>
      </c>
      <c r="CK7" s="10">
        <v>12</v>
      </c>
      <c r="CL7" s="71">
        <f t="shared" si="6"/>
        <v>172</v>
      </c>
      <c r="CM7" s="27">
        <v>9</v>
      </c>
      <c r="CN7" s="27">
        <v>8</v>
      </c>
      <c r="CO7" s="27">
        <v>8</v>
      </c>
      <c r="CP7" s="72">
        <v>71</v>
      </c>
      <c r="CQ7" s="72">
        <v>47</v>
      </c>
      <c r="CR7" s="27">
        <v>15</v>
      </c>
      <c r="CS7" s="27">
        <v>15</v>
      </c>
      <c r="CT7" s="27">
        <v>8</v>
      </c>
      <c r="CU7" s="27">
        <v>12</v>
      </c>
      <c r="CV7" s="10"/>
      <c r="CW7" s="10"/>
      <c r="CX7" s="10"/>
      <c r="CY7" s="71">
        <f t="shared" si="7"/>
        <v>193</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v>24</v>
      </c>
      <c r="CS8" s="27">
        <v>36</v>
      </c>
      <c r="CT8" s="27">
        <v>76</v>
      </c>
      <c r="CU8" s="27">
        <v>30</v>
      </c>
      <c r="CV8" s="10"/>
      <c r="CW8" s="10"/>
      <c r="CX8" s="10"/>
      <c r="CY8" s="71">
        <f t="shared" si="7"/>
        <v>306</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v>112</v>
      </c>
      <c r="CS9" s="27">
        <v>227</v>
      </c>
      <c r="CT9" s="27">
        <v>80</v>
      </c>
      <c r="CU9" s="27">
        <v>169</v>
      </c>
      <c r="CV9" s="10"/>
      <c r="CW9" s="10"/>
      <c r="CX9" s="10"/>
      <c r="CY9" s="71">
        <f t="shared" si="7"/>
        <v>986</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v>175</v>
      </c>
      <c r="CS10" s="27">
        <v>269</v>
      </c>
      <c r="CT10" s="27">
        <v>177</v>
      </c>
      <c r="CU10" s="27">
        <v>68</v>
      </c>
      <c r="CV10" s="10"/>
      <c r="CW10" s="10"/>
      <c r="CX10" s="10"/>
      <c r="CY10" s="71">
        <f t="shared" si="7"/>
        <v>1303</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v>35</v>
      </c>
      <c r="CS11" s="27">
        <v>52</v>
      </c>
      <c r="CT11" s="27">
        <v>36</v>
      </c>
      <c r="CU11" s="27">
        <v>50</v>
      </c>
      <c r="CV11" s="10"/>
      <c r="CW11" s="10"/>
      <c r="CX11" s="10"/>
      <c r="CY11" s="71">
        <f t="shared" si="7"/>
        <v>359</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v>11</v>
      </c>
      <c r="CS12" s="27">
        <v>391</v>
      </c>
      <c r="CT12" s="27">
        <v>259</v>
      </c>
      <c r="CU12" s="27">
        <v>463</v>
      </c>
      <c r="CV12" s="10"/>
      <c r="CW12" s="10"/>
      <c r="CX12" s="10"/>
      <c r="CY12" s="71">
        <f t="shared" si="7"/>
        <v>1845</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v>150</v>
      </c>
      <c r="CS13" s="27">
        <v>928</v>
      </c>
      <c r="CT13" s="27">
        <v>80</v>
      </c>
      <c r="CU13" s="27">
        <v>498</v>
      </c>
      <c r="CV13" s="10"/>
      <c r="CW13" s="10"/>
      <c r="CX13" s="10"/>
      <c r="CY13" s="71">
        <f t="shared" si="7"/>
        <v>2650</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v>131</v>
      </c>
      <c r="CS14" s="27">
        <v>189</v>
      </c>
      <c r="CT14" s="27">
        <v>67</v>
      </c>
      <c r="CU14" s="27">
        <v>350</v>
      </c>
      <c r="CV14" s="10"/>
      <c r="CW14" s="10"/>
      <c r="CX14" s="10"/>
      <c r="CY14" s="71">
        <f t="shared" si="7"/>
        <v>1968</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v>63</v>
      </c>
      <c r="CS15" s="27">
        <v>56</v>
      </c>
      <c r="CT15" s="27">
        <v>9</v>
      </c>
      <c r="CU15" s="27">
        <v>0</v>
      </c>
      <c r="CV15" s="10"/>
      <c r="CW15" s="10"/>
      <c r="CX15" s="10"/>
      <c r="CY15" s="71">
        <f t="shared" si="7"/>
        <v>379</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v>52</v>
      </c>
      <c r="CS16" s="27">
        <v>47</v>
      </c>
      <c r="CT16" s="27">
        <v>84</v>
      </c>
      <c r="CU16" s="27">
        <v>68</v>
      </c>
      <c r="CV16" s="10"/>
      <c r="CW16" s="10"/>
      <c r="CX16" s="10"/>
      <c r="CY16" s="71">
        <f t="shared" si="7"/>
        <v>591</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v>33</v>
      </c>
      <c r="CS17" s="27">
        <v>20</v>
      </c>
      <c r="CT17" s="27">
        <v>21</v>
      </c>
      <c r="CU17" s="27">
        <v>80</v>
      </c>
      <c r="CV17" s="10"/>
      <c r="CW17" s="10"/>
      <c r="CX17" s="10"/>
      <c r="CY17" s="71">
        <f t="shared" si="7"/>
        <v>371</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v>224</v>
      </c>
      <c r="CS18" s="27">
        <v>203</v>
      </c>
      <c r="CT18" s="27">
        <v>410</v>
      </c>
      <c r="CU18" s="27">
        <v>203</v>
      </c>
      <c r="CV18" s="10"/>
      <c r="CW18" s="10"/>
      <c r="CX18" s="10"/>
      <c r="CY18" s="71">
        <f t="shared" si="7"/>
        <v>2268</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v>69</v>
      </c>
      <c r="CS19" s="27">
        <v>24</v>
      </c>
      <c r="CT19" s="27">
        <v>18</v>
      </c>
      <c r="CU19" s="27">
        <v>44</v>
      </c>
      <c r="CV19" s="10"/>
      <c r="CW19" s="10"/>
      <c r="CX19" s="10"/>
      <c r="CY19" s="71">
        <f t="shared" si="7"/>
        <v>288</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v>76</v>
      </c>
      <c r="CS20" s="27">
        <v>54</v>
      </c>
      <c r="CT20" s="27">
        <v>95</v>
      </c>
      <c r="CU20" s="27">
        <v>103</v>
      </c>
      <c r="CV20" s="10"/>
      <c r="CW20" s="10"/>
      <c r="CX20" s="10"/>
      <c r="CY20" s="71">
        <f t="shared" si="7"/>
        <v>501</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v>10</v>
      </c>
      <c r="CS21" s="27">
        <v>4</v>
      </c>
      <c r="CT21" s="27">
        <v>2</v>
      </c>
      <c r="CU21" s="27">
        <v>5</v>
      </c>
      <c r="CV21" s="10"/>
      <c r="CW21" s="10"/>
      <c r="CX21" s="10"/>
      <c r="CY21" s="71">
        <f t="shared" si="7"/>
        <v>38</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v>53</v>
      </c>
      <c r="CS22" s="27">
        <v>44</v>
      </c>
      <c r="CT22" s="27">
        <v>35</v>
      </c>
      <c r="CU22" s="27">
        <v>51</v>
      </c>
      <c r="CV22" s="10"/>
      <c r="CW22" s="10"/>
      <c r="CX22" s="10"/>
      <c r="CY22" s="71">
        <f t="shared" si="7"/>
        <v>618</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v>5</v>
      </c>
      <c r="CS23" s="27">
        <v>9</v>
      </c>
      <c r="CT23" s="27">
        <v>4</v>
      </c>
      <c r="CU23" s="27">
        <v>4</v>
      </c>
      <c r="CV23" s="10"/>
      <c r="CW23" s="27"/>
      <c r="CX23" s="10"/>
      <c r="CY23" s="71">
        <f t="shared" si="7"/>
        <v>86</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v>74</v>
      </c>
      <c r="CS24" s="27">
        <v>21</v>
      </c>
      <c r="CT24" s="27">
        <v>67</v>
      </c>
      <c r="CU24" s="27">
        <v>17</v>
      </c>
      <c r="CV24" s="10"/>
      <c r="CW24" s="10"/>
      <c r="CX24" s="10"/>
      <c r="CY24" s="71">
        <f t="shared" si="7"/>
        <v>806</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v>44</v>
      </c>
      <c r="CS25" s="27">
        <v>36</v>
      </c>
      <c r="CT25" s="27">
        <v>25</v>
      </c>
      <c r="CU25" s="27">
        <v>83</v>
      </c>
      <c r="CV25" s="10"/>
      <c r="CW25" s="10"/>
      <c r="CX25" s="10"/>
      <c r="CY25" s="71">
        <f t="shared" si="7"/>
        <v>343</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v>254</v>
      </c>
      <c r="CS26" s="27">
        <v>83</v>
      </c>
      <c r="CT26" s="27">
        <v>196</v>
      </c>
      <c r="CU26" s="27">
        <v>186</v>
      </c>
      <c r="CV26" s="10"/>
      <c r="CW26" s="10"/>
      <c r="CX26" s="10"/>
      <c r="CY26" s="71">
        <f t="shared" si="7"/>
        <v>1581</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v>16</v>
      </c>
      <c r="CS27" s="27">
        <v>34</v>
      </c>
      <c r="CT27" s="27">
        <v>17</v>
      </c>
      <c r="CU27" s="27">
        <v>15</v>
      </c>
      <c r="CV27" s="10"/>
      <c r="CW27" s="10"/>
      <c r="CX27" s="10"/>
      <c r="CY27" s="71">
        <f t="shared" si="7"/>
        <v>168</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v>11</v>
      </c>
      <c r="CS28" s="27">
        <v>8</v>
      </c>
      <c r="CT28" s="27">
        <v>6</v>
      </c>
      <c r="CU28" s="27">
        <v>89</v>
      </c>
      <c r="CV28" s="10"/>
      <c r="CW28" s="10"/>
      <c r="CX28" s="10"/>
      <c r="CY28" s="71">
        <f t="shared" si="7"/>
        <v>396</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v>10</v>
      </c>
      <c r="CS29" s="27">
        <v>14</v>
      </c>
      <c r="CT29" s="27">
        <v>26</v>
      </c>
      <c r="CU29" s="27">
        <v>9</v>
      </c>
      <c r="CV29" s="10"/>
      <c r="CW29" s="10"/>
      <c r="CX29" s="10"/>
      <c r="CY29" s="71">
        <f t="shared" si="7"/>
        <v>117</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v>17</v>
      </c>
      <c r="CS30" s="27">
        <v>38</v>
      </c>
      <c r="CT30" s="27">
        <v>20</v>
      </c>
      <c r="CU30" s="27">
        <v>5</v>
      </c>
      <c r="CV30" s="10"/>
      <c r="CW30" s="10"/>
      <c r="CX30" s="10"/>
      <c r="CY30" s="71">
        <f t="shared" si="7"/>
        <v>143</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v>858</v>
      </c>
      <c r="CS31" s="27">
        <v>172</v>
      </c>
      <c r="CT31" s="27">
        <v>23</v>
      </c>
      <c r="CU31" s="27">
        <v>176</v>
      </c>
      <c r="CV31" s="10"/>
      <c r="CW31" s="10"/>
      <c r="CX31" s="10"/>
      <c r="CY31" s="71">
        <f t="shared" si="7"/>
        <v>2541</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v>42</v>
      </c>
      <c r="CS32" s="27">
        <v>39</v>
      </c>
      <c r="CT32" s="27">
        <v>139</v>
      </c>
      <c r="CU32" s="27">
        <v>23</v>
      </c>
      <c r="CV32" s="10"/>
      <c r="CW32" s="10"/>
      <c r="CX32" s="10"/>
      <c r="CY32" s="71">
        <f t="shared" si="7"/>
        <v>344</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v>18</v>
      </c>
      <c r="CS33" s="27">
        <v>138</v>
      </c>
      <c r="CT33" s="27">
        <v>8</v>
      </c>
      <c r="CU33" s="27">
        <v>124</v>
      </c>
      <c r="CV33" s="10"/>
      <c r="CW33" s="10"/>
      <c r="CX33" s="10"/>
      <c r="CY33" s="71">
        <f t="shared" si="7"/>
        <v>527</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v>157</v>
      </c>
      <c r="CS34" s="27">
        <v>17</v>
      </c>
      <c r="CT34" s="27">
        <v>23</v>
      </c>
      <c r="CU34" s="27">
        <v>18</v>
      </c>
      <c r="CV34" s="10"/>
      <c r="CW34" s="10"/>
      <c r="CX34" s="10"/>
      <c r="CY34" s="71">
        <f t="shared" si="7"/>
        <v>369</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v>65</v>
      </c>
      <c r="CS35" s="27">
        <v>112</v>
      </c>
      <c r="CT35" s="27">
        <v>82</v>
      </c>
      <c r="CU35" s="27">
        <v>97</v>
      </c>
      <c r="CV35" s="10"/>
      <c r="CW35" s="10"/>
      <c r="CX35" s="10"/>
      <c r="CY35" s="71">
        <f t="shared" si="7"/>
        <v>700</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v>140</v>
      </c>
      <c r="CS36" s="27">
        <v>38</v>
      </c>
      <c r="CT36" s="27">
        <v>55</v>
      </c>
      <c r="CU36" s="27">
        <v>102</v>
      </c>
      <c r="CV36" s="10"/>
      <c r="CW36" s="10"/>
      <c r="CX36" s="10"/>
      <c r="CY36" s="71">
        <f t="shared" si="7"/>
        <v>1244</v>
      </c>
    </row>
    <row r="37" spans="1:104" ht="16.5" thickBot="1">
      <c r="A37" s="21" t="s">
        <v>5</v>
      </c>
      <c r="B37" s="31">
        <f t="shared" ref="B37:K37" si="8">SUM(B6:B36)</f>
        <v>2</v>
      </c>
      <c r="C37" s="31">
        <f t="shared" si="8"/>
        <v>83</v>
      </c>
      <c r="D37" s="31">
        <f t="shared" si="8"/>
        <v>79</v>
      </c>
      <c r="E37" s="31">
        <f t="shared" si="8"/>
        <v>217</v>
      </c>
      <c r="F37" s="31">
        <f t="shared" si="8"/>
        <v>326</v>
      </c>
      <c r="G37" s="31">
        <f t="shared" si="8"/>
        <v>266</v>
      </c>
      <c r="H37" s="31">
        <f t="shared" si="8"/>
        <v>416</v>
      </c>
      <c r="I37" s="31">
        <f t="shared" si="8"/>
        <v>421</v>
      </c>
      <c r="J37" s="31">
        <f t="shared" si="8"/>
        <v>301</v>
      </c>
      <c r="K37" s="31">
        <f t="shared" si="8"/>
        <v>342</v>
      </c>
      <c r="L37" s="24">
        <f t="shared" si="0"/>
        <v>2453</v>
      </c>
      <c r="M37" s="31">
        <f t="shared" ref="M37:X37" si="9">SUM(M6:M36)</f>
        <v>298</v>
      </c>
      <c r="N37" s="30">
        <f t="shared" si="9"/>
        <v>355</v>
      </c>
      <c r="O37" s="31">
        <f t="shared" si="9"/>
        <v>684</v>
      </c>
      <c r="P37" s="31">
        <f t="shared" si="9"/>
        <v>896</v>
      </c>
      <c r="Q37" s="30">
        <f t="shared" si="9"/>
        <v>716</v>
      </c>
      <c r="R37" s="31">
        <f t="shared" si="9"/>
        <v>742</v>
      </c>
      <c r="S37" s="31">
        <f t="shared" si="9"/>
        <v>1016</v>
      </c>
      <c r="T37" s="31">
        <f t="shared" si="9"/>
        <v>662</v>
      </c>
      <c r="U37" s="31">
        <f t="shared" si="9"/>
        <v>976</v>
      </c>
      <c r="V37" s="31">
        <f t="shared" si="9"/>
        <v>893</v>
      </c>
      <c r="W37" s="31">
        <f t="shared" si="9"/>
        <v>871</v>
      </c>
      <c r="X37" s="31">
        <f t="shared" si="9"/>
        <v>638</v>
      </c>
      <c r="Y37" s="33">
        <f t="shared" si="1"/>
        <v>8747</v>
      </c>
      <c r="Z37" s="33">
        <f t="shared" ref="Z37:AK37" si="10">SUM(Z6:Z36)</f>
        <v>810</v>
      </c>
      <c r="AA37" s="43">
        <f t="shared" si="10"/>
        <v>1430</v>
      </c>
      <c r="AB37" s="43">
        <f t="shared" si="10"/>
        <v>662</v>
      </c>
      <c r="AC37" s="43">
        <f t="shared" si="10"/>
        <v>833</v>
      </c>
      <c r="AD37" s="43">
        <f t="shared" si="10"/>
        <v>1453</v>
      </c>
      <c r="AE37" s="43">
        <f t="shared" si="10"/>
        <v>1037</v>
      </c>
      <c r="AF37" s="43">
        <f t="shared" si="10"/>
        <v>957</v>
      </c>
      <c r="AG37" s="43">
        <f t="shared" si="10"/>
        <v>978</v>
      </c>
      <c r="AH37" s="43">
        <f t="shared" si="10"/>
        <v>1080</v>
      </c>
      <c r="AI37" s="43">
        <f t="shared" si="10"/>
        <v>1760</v>
      </c>
      <c r="AJ37" s="43">
        <f t="shared" si="10"/>
        <v>1326</v>
      </c>
      <c r="AK37" s="43">
        <f t="shared" si="10"/>
        <v>908</v>
      </c>
      <c r="AL37" s="49">
        <f t="shared" si="2"/>
        <v>13234</v>
      </c>
      <c r="AM37" s="33">
        <f t="shared" ref="AM37:AX37" si="11">SUM(AM6:AM36)</f>
        <v>910</v>
      </c>
      <c r="AN37" s="43">
        <f t="shared" si="11"/>
        <v>1265</v>
      </c>
      <c r="AO37" s="43">
        <f t="shared" si="11"/>
        <v>1685</v>
      </c>
      <c r="AP37" s="43">
        <f t="shared" si="11"/>
        <v>1620</v>
      </c>
      <c r="AQ37" s="43">
        <f t="shared" si="11"/>
        <v>2053</v>
      </c>
      <c r="AR37" s="43">
        <f t="shared" si="11"/>
        <v>1735</v>
      </c>
      <c r="AS37" s="43">
        <f t="shared" si="11"/>
        <v>1284</v>
      </c>
      <c r="AT37" s="43">
        <f t="shared" si="11"/>
        <v>1319</v>
      </c>
      <c r="AU37" s="43">
        <f t="shared" si="11"/>
        <v>1458</v>
      </c>
      <c r="AV37" s="43">
        <f t="shared" si="11"/>
        <v>1588</v>
      </c>
      <c r="AW37" s="43">
        <f t="shared" si="11"/>
        <v>1808</v>
      </c>
      <c r="AX37" s="43">
        <f t="shared" si="11"/>
        <v>847</v>
      </c>
      <c r="AY37" s="49">
        <f t="shared" si="3"/>
        <v>17572</v>
      </c>
      <c r="AZ37" s="33">
        <f t="shared" ref="AZ37:BK37" si="12">SUM(AZ6:AZ36)</f>
        <v>1251</v>
      </c>
      <c r="BA37" s="43">
        <f t="shared" si="12"/>
        <v>1896</v>
      </c>
      <c r="BB37" s="43">
        <f t="shared" si="12"/>
        <v>1227</v>
      </c>
      <c r="BC37" s="43">
        <f t="shared" si="12"/>
        <v>1926</v>
      </c>
      <c r="BD37" s="43">
        <f t="shared" si="12"/>
        <v>2114</v>
      </c>
      <c r="BE37" s="43">
        <f t="shared" si="12"/>
        <v>2087</v>
      </c>
      <c r="BF37" s="43">
        <f t="shared" si="12"/>
        <v>1930</v>
      </c>
      <c r="BG37" s="43">
        <f t="shared" si="12"/>
        <v>2239</v>
      </c>
      <c r="BH37" s="43">
        <f t="shared" si="12"/>
        <v>1547</v>
      </c>
      <c r="BI37" s="43">
        <f t="shared" si="12"/>
        <v>2339</v>
      </c>
      <c r="BJ37" s="43">
        <f t="shared" si="12"/>
        <v>2433</v>
      </c>
      <c r="BK37" s="43">
        <f t="shared" si="12"/>
        <v>1478</v>
      </c>
      <c r="BL37" s="49">
        <f t="shared" si="4"/>
        <v>22467</v>
      </c>
      <c r="BM37" s="33">
        <f t="shared" ref="BM37:BX37" si="13">SUM(BM6:BM36)</f>
        <v>1503</v>
      </c>
      <c r="BN37" s="43">
        <f t="shared" si="13"/>
        <v>2569</v>
      </c>
      <c r="BO37" s="43">
        <f t="shared" si="13"/>
        <v>2477</v>
      </c>
      <c r="BP37" s="43">
        <f t="shared" si="13"/>
        <v>1974</v>
      </c>
      <c r="BQ37" s="43">
        <f t="shared" si="13"/>
        <v>1862</v>
      </c>
      <c r="BR37" s="43">
        <f t="shared" si="13"/>
        <v>1875</v>
      </c>
      <c r="BS37" s="43">
        <f t="shared" si="13"/>
        <v>2171</v>
      </c>
      <c r="BT37" s="43">
        <f t="shared" si="13"/>
        <v>2884</v>
      </c>
      <c r="BU37" s="43">
        <f t="shared" si="13"/>
        <v>2541</v>
      </c>
      <c r="BV37" s="43">
        <f t="shared" si="13"/>
        <v>3173</v>
      </c>
      <c r="BW37" s="43">
        <f t="shared" si="13"/>
        <v>1515</v>
      </c>
      <c r="BX37" s="43">
        <f t="shared" si="13"/>
        <v>1693</v>
      </c>
      <c r="BY37" s="64">
        <f t="shared" si="5"/>
        <v>26237</v>
      </c>
      <c r="BZ37" s="70">
        <f t="shared" ref="BZ37:CK37" si="14">SUM(BZ6:BZ36)</f>
        <v>2051</v>
      </c>
      <c r="CA37" s="69">
        <f t="shared" si="14"/>
        <v>2419</v>
      </c>
      <c r="CB37" s="69">
        <f t="shared" si="14"/>
        <v>2383</v>
      </c>
      <c r="CC37" s="69">
        <f t="shared" si="14"/>
        <v>1039</v>
      </c>
      <c r="CD37" s="69">
        <f t="shared" si="14"/>
        <v>873</v>
      </c>
      <c r="CE37" s="69">
        <f t="shared" si="14"/>
        <v>1187</v>
      </c>
      <c r="CF37" s="69">
        <f t="shared" si="14"/>
        <v>1621</v>
      </c>
      <c r="CG37" s="69">
        <f t="shared" si="14"/>
        <v>1571</v>
      </c>
      <c r="CH37" s="69">
        <f t="shared" si="14"/>
        <v>2249</v>
      </c>
      <c r="CI37" s="69">
        <f t="shared" si="14"/>
        <v>2222</v>
      </c>
      <c r="CJ37" s="69">
        <f t="shared" si="14"/>
        <v>2522</v>
      </c>
      <c r="CK37" s="69">
        <f t="shared" si="14"/>
        <v>1549</v>
      </c>
      <c r="CL37" s="71">
        <f t="shared" si="6"/>
        <v>21686</v>
      </c>
      <c r="CM37" s="70">
        <f t="shared" ref="CM37:CX37" si="15">SUM(CM6:CM36)</f>
        <v>1384</v>
      </c>
      <c r="CN37" s="69">
        <f t="shared" si="15"/>
        <v>522</v>
      </c>
      <c r="CO37" s="69">
        <f t="shared" si="15"/>
        <v>969</v>
      </c>
      <c r="CP37" s="69">
        <f t="shared" si="15"/>
        <v>4736</v>
      </c>
      <c r="CQ37" s="69">
        <f t="shared" si="15"/>
        <v>4969</v>
      </c>
      <c r="CR37" s="69">
        <f t="shared" si="15"/>
        <v>2950</v>
      </c>
      <c r="CS37" s="69">
        <f t="shared" si="15"/>
        <v>3331</v>
      </c>
      <c r="CT37" s="69">
        <f t="shared" si="15"/>
        <v>2162</v>
      </c>
      <c r="CU37" s="69">
        <f t="shared" si="15"/>
        <v>3203</v>
      </c>
      <c r="CV37" s="69">
        <f t="shared" si="15"/>
        <v>0</v>
      </c>
      <c r="CW37" s="69">
        <f t="shared" si="15"/>
        <v>0</v>
      </c>
      <c r="CX37" s="69">
        <f t="shared" si="15"/>
        <v>0</v>
      </c>
      <c r="CY37" s="71">
        <f t="shared" si="7"/>
        <v>24226</v>
      </c>
    </row>
    <row r="38" spans="1:104">
      <c r="A38" s="22" t="s">
        <v>4</v>
      </c>
      <c r="B38" s="52">
        <f t="shared" ref="B38:K38" si="16">B31+B14+B13+B12</f>
        <v>0</v>
      </c>
      <c r="C38" s="52">
        <f t="shared" si="16"/>
        <v>19</v>
      </c>
      <c r="D38" s="52">
        <f t="shared" si="16"/>
        <v>16</v>
      </c>
      <c r="E38" s="52">
        <f t="shared" si="16"/>
        <v>109</v>
      </c>
      <c r="F38" s="52">
        <f t="shared" si="16"/>
        <v>75</v>
      </c>
      <c r="G38" s="52">
        <f t="shared" si="16"/>
        <v>107</v>
      </c>
      <c r="H38" s="52">
        <f t="shared" si="16"/>
        <v>129</v>
      </c>
      <c r="I38" s="52">
        <f t="shared" si="16"/>
        <v>206</v>
      </c>
      <c r="J38" s="52">
        <f t="shared" si="16"/>
        <v>136</v>
      </c>
      <c r="K38" s="52">
        <f t="shared" si="16"/>
        <v>78</v>
      </c>
      <c r="L38" s="19">
        <f t="shared" si="0"/>
        <v>875</v>
      </c>
      <c r="M38" s="52">
        <f t="shared" ref="M38:X38" si="17">M31+M14+M13+M12</f>
        <v>129</v>
      </c>
      <c r="N38" s="54">
        <f t="shared" si="17"/>
        <v>85</v>
      </c>
      <c r="O38" s="52">
        <f t="shared" si="17"/>
        <v>255</v>
      </c>
      <c r="P38" s="52">
        <f t="shared" si="17"/>
        <v>297</v>
      </c>
      <c r="Q38" s="54">
        <f t="shared" si="17"/>
        <v>305</v>
      </c>
      <c r="R38" s="52">
        <f t="shared" si="17"/>
        <v>296</v>
      </c>
      <c r="S38" s="52">
        <f t="shared" si="17"/>
        <v>605</v>
      </c>
      <c r="T38" s="52">
        <f t="shared" si="17"/>
        <v>219</v>
      </c>
      <c r="U38" s="54">
        <f t="shared" si="17"/>
        <v>394</v>
      </c>
      <c r="V38" s="54">
        <f t="shared" si="17"/>
        <v>455</v>
      </c>
      <c r="W38" s="54">
        <f t="shared" si="17"/>
        <v>438</v>
      </c>
      <c r="X38" s="54">
        <f t="shared" si="17"/>
        <v>408</v>
      </c>
      <c r="Y38" s="37">
        <f t="shared" si="1"/>
        <v>3886</v>
      </c>
      <c r="Z38" s="44">
        <f t="shared" ref="Z38:AK38" si="18">Z31+Z14+Z13+Z12</f>
        <v>454</v>
      </c>
      <c r="AA38" s="45">
        <f t="shared" si="18"/>
        <v>916</v>
      </c>
      <c r="AB38" s="45">
        <f t="shared" si="18"/>
        <v>182</v>
      </c>
      <c r="AC38" s="45">
        <f t="shared" si="18"/>
        <v>254</v>
      </c>
      <c r="AD38" s="45">
        <f t="shared" si="18"/>
        <v>642</v>
      </c>
      <c r="AE38" s="45">
        <f t="shared" si="18"/>
        <v>197</v>
      </c>
      <c r="AF38" s="45">
        <f t="shared" si="18"/>
        <v>360</v>
      </c>
      <c r="AG38" s="45">
        <f t="shared" si="18"/>
        <v>211</v>
      </c>
      <c r="AH38" s="45">
        <f t="shared" si="18"/>
        <v>326</v>
      </c>
      <c r="AI38" s="45">
        <f t="shared" si="18"/>
        <v>936</v>
      </c>
      <c r="AJ38" s="45">
        <f t="shared" si="18"/>
        <v>574</v>
      </c>
      <c r="AK38" s="45">
        <f t="shared" si="18"/>
        <v>352</v>
      </c>
      <c r="AL38" s="47">
        <f t="shared" si="2"/>
        <v>5404</v>
      </c>
      <c r="AM38" s="44">
        <f t="shared" ref="AM38:AX38" si="19">AM31+AM14+AM13+AM12</f>
        <v>212</v>
      </c>
      <c r="AN38" s="45">
        <f t="shared" si="19"/>
        <v>551</v>
      </c>
      <c r="AO38" s="45">
        <f t="shared" si="19"/>
        <v>702</v>
      </c>
      <c r="AP38" s="45">
        <f t="shared" si="19"/>
        <v>633</v>
      </c>
      <c r="AQ38" s="45">
        <f t="shared" si="19"/>
        <v>802</v>
      </c>
      <c r="AR38" s="45">
        <f t="shared" si="19"/>
        <v>761</v>
      </c>
      <c r="AS38" s="45">
        <f t="shared" si="19"/>
        <v>481</v>
      </c>
      <c r="AT38" s="45">
        <f t="shared" si="19"/>
        <v>460</v>
      </c>
      <c r="AU38" s="45">
        <f t="shared" si="19"/>
        <v>745</v>
      </c>
      <c r="AV38" s="45">
        <f t="shared" si="19"/>
        <v>596</v>
      </c>
      <c r="AW38" s="45">
        <f t="shared" si="19"/>
        <v>775</v>
      </c>
      <c r="AX38" s="45">
        <f t="shared" si="19"/>
        <v>269</v>
      </c>
      <c r="AY38" s="47">
        <f t="shared" si="3"/>
        <v>6987</v>
      </c>
      <c r="AZ38" s="44">
        <f t="shared" ref="AZ38:BK38" si="20">AZ31+AZ14+AZ13+AZ12</f>
        <v>343</v>
      </c>
      <c r="BA38" s="45">
        <f t="shared" si="20"/>
        <v>583</v>
      </c>
      <c r="BB38" s="45">
        <f t="shared" si="20"/>
        <v>507</v>
      </c>
      <c r="BC38" s="45">
        <f t="shared" si="20"/>
        <v>580</v>
      </c>
      <c r="BD38" s="45">
        <f t="shared" si="20"/>
        <v>712</v>
      </c>
      <c r="BE38" s="45">
        <f t="shared" si="20"/>
        <v>658</v>
      </c>
      <c r="BF38" s="45">
        <f t="shared" si="20"/>
        <v>711</v>
      </c>
      <c r="BG38" s="45">
        <f t="shared" si="20"/>
        <v>829</v>
      </c>
      <c r="BH38" s="45">
        <f t="shared" si="20"/>
        <v>544</v>
      </c>
      <c r="BI38" s="45">
        <f t="shared" si="20"/>
        <v>844</v>
      </c>
      <c r="BJ38" s="45">
        <f t="shared" si="20"/>
        <v>997</v>
      </c>
      <c r="BK38" s="45">
        <f t="shared" si="20"/>
        <v>399</v>
      </c>
      <c r="BL38" s="47">
        <f t="shared" si="4"/>
        <v>7707</v>
      </c>
      <c r="BM38" s="44">
        <f t="shared" ref="BM38:BX38" si="21">BM31+BM14+BM13+BM12</f>
        <v>662</v>
      </c>
      <c r="BN38" s="45">
        <f t="shared" si="21"/>
        <v>838</v>
      </c>
      <c r="BO38" s="45">
        <f t="shared" si="21"/>
        <v>737</v>
      </c>
      <c r="BP38" s="45">
        <f t="shared" si="21"/>
        <v>454</v>
      </c>
      <c r="BQ38" s="45">
        <f t="shared" si="21"/>
        <v>557</v>
      </c>
      <c r="BR38" s="45">
        <f t="shared" si="21"/>
        <v>578</v>
      </c>
      <c r="BS38" s="45">
        <f t="shared" si="21"/>
        <v>690</v>
      </c>
      <c r="BT38" s="45">
        <f t="shared" si="21"/>
        <v>1193</v>
      </c>
      <c r="BU38" s="45">
        <f t="shared" si="21"/>
        <v>765</v>
      </c>
      <c r="BV38" s="45">
        <f t="shared" si="21"/>
        <v>1661</v>
      </c>
      <c r="BW38" s="45">
        <f t="shared" si="21"/>
        <v>283</v>
      </c>
      <c r="BX38" s="45">
        <f t="shared" si="21"/>
        <v>580</v>
      </c>
      <c r="BY38" s="67">
        <f t="shared" si="5"/>
        <v>8998</v>
      </c>
      <c r="BZ38" s="66">
        <f t="shared" ref="BZ38:CK38" si="22">BZ31+BZ14+BZ13+BZ12</f>
        <v>1105</v>
      </c>
      <c r="CA38" s="66">
        <f t="shared" si="22"/>
        <v>1249</v>
      </c>
      <c r="CB38" s="66">
        <f t="shared" si="22"/>
        <v>864</v>
      </c>
      <c r="CC38" s="66">
        <f t="shared" si="22"/>
        <v>373</v>
      </c>
      <c r="CD38" s="66">
        <f t="shared" si="22"/>
        <v>311</v>
      </c>
      <c r="CE38" s="66">
        <f t="shared" si="22"/>
        <v>470</v>
      </c>
      <c r="CF38" s="66">
        <f t="shared" si="22"/>
        <v>489</v>
      </c>
      <c r="CG38" s="66">
        <f t="shared" si="22"/>
        <v>337</v>
      </c>
      <c r="CH38" s="66">
        <f t="shared" si="22"/>
        <v>1109</v>
      </c>
      <c r="CI38" s="66">
        <f t="shared" si="22"/>
        <v>675</v>
      </c>
      <c r="CJ38" s="66">
        <f t="shared" si="22"/>
        <v>780</v>
      </c>
      <c r="CK38" s="66">
        <f t="shared" si="22"/>
        <v>431</v>
      </c>
      <c r="CL38" s="65">
        <f t="shared" si="6"/>
        <v>8193</v>
      </c>
      <c r="CM38" s="66">
        <f t="shared" ref="CM38:CX38" si="23">CM31+CM14+CM13+CM12</f>
        <v>321</v>
      </c>
      <c r="CN38" s="66">
        <f t="shared" si="23"/>
        <v>39</v>
      </c>
      <c r="CO38" s="66">
        <f t="shared" si="23"/>
        <v>35</v>
      </c>
      <c r="CP38" s="66">
        <f t="shared" si="23"/>
        <v>1537</v>
      </c>
      <c r="CQ38" s="66">
        <f t="shared" si="23"/>
        <v>2326</v>
      </c>
      <c r="CR38" s="66">
        <f t="shared" si="23"/>
        <v>1150</v>
      </c>
      <c r="CS38" s="66">
        <f t="shared" si="23"/>
        <v>1680</v>
      </c>
      <c r="CT38" s="66">
        <f t="shared" si="23"/>
        <v>429</v>
      </c>
      <c r="CU38" s="66">
        <f t="shared" si="23"/>
        <v>1487</v>
      </c>
      <c r="CV38" s="66">
        <f t="shared" si="23"/>
        <v>0</v>
      </c>
      <c r="CW38" s="66">
        <f t="shared" si="23"/>
        <v>0</v>
      </c>
      <c r="CX38" s="66">
        <f t="shared" si="23"/>
        <v>0</v>
      </c>
      <c r="CY38" s="65">
        <f t="shared" si="7"/>
        <v>9004</v>
      </c>
    </row>
    <row r="39" spans="1:104" ht="18.75" thickBot="1">
      <c r="A39" s="21" t="s">
        <v>70</v>
      </c>
      <c r="B39" s="25">
        <f t="shared" ref="B39:K39" si="24">B38+B36+B26+B18+B24</f>
        <v>0</v>
      </c>
      <c r="C39" s="25">
        <f t="shared" si="24"/>
        <v>39</v>
      </c>
      <c r="D39" s="25">
        <f t="shared" si="24"/>
        <v>36</v>
      </c>
      <c r="E39" s="25">
        <f t="shared" si="24"/>
        <v>145</v>
      </c>
      <c r="F39" s="25">
        <f t="shared" si="24"/>
        <v>193</v>
      </c>
      <c r="G39" s="25">
        <f t="shared" si="24"/>
        <v>150</v>
      </c>
      <c r="H39" s="25">
        <f t="shared" si="24"/>
        <v>259</v>
      </c>
      <c r="I39" s="25">
        <f t="shared" si="24"/>
        <v>251</v>
      </c>
      <c r="J39" s="25">
        <f t="shared" si="24"/>
        <v>174</v>
      </c>
      <c r="K39" s="25">
        <f t="shared" si="24"/>
        <v>180</v>
      </c>
      <c r="L39" s="24">
        <f t="shared" si="0"/>
        <v>1427</v>
      </c>
      <c r="M39" s="25">
        <f t="shared" ref="M39:X39" si="25">M38+M36+M26+M18+M24</f>
        <v>155</v>
      </c>
      <c r="N39" s="23">
        <f t="shared" si="25"/>
        <v>141</v>
      </c>
      <c r="O39" s="25">
        <f t="shared" si="25"/>
        <v>420</v>
      </c>
      <c r="P39" s="25">
        <f t="shared" si="25"/>
        <v>627</v>
      </c>
      <c r="Q39" s="25">
        <f t="shared" si="25"/>
        <v>434</v>
      </c>
      <c r="R39" s="25">
        <f t="shared" si="25"/>
        <v>433</v>
      </c>
      <c r="S39" s="25">
        <f t="shared" si="25"/>
        <v>741</v>
      </c>
      <c r="T39" s="25">
        <f t="shared" si="25"/>
        <v>362</v>
      </c>
      <c r="U39" s="23">
        <f t="shared" si="25"/>
        <v>632</v>
      </c>
      <c r="V39" s="23">
        <f t="shared" si="25"/>
        <v>533</v>
      </c>
      <c r="W39" s="23">
        <f t="shared" si="25"/>
        <v>621</v>
      </c>
      <c r="X39" s="23">
        <f t="shared" si="25"/>
        <v>440</v>
      </c>
      <c r="Y39" s="38">
        <f t="shared" si="1"/>
        <v>5539</v>
      </c>
      <c r="Z39" s="34">
        <f t="shared" ref="Z39:AK39" si="26">Z38+Z36+Z26+Z18+Z24</f>
        <v>577</v>
      </c>
      <c r="AA39" s="23">
        <f t="shared" si="26"/>
        <v>1115</v>
      </c>
      <c r="AB39" s="23">
        <f t="shared" si="26"/>
        <v>309</v>
      </c>
      <c r="AC39" s="23">
        <f t="shared" si="26"/>
        <v>427</v>
      </c>
      <c r="AD39" s="23">
        <f t="shared" si="26"/>
        <v>1001</v>
      </c>
      <c r="AE39" s="23">
        <f t="shared" si="26"/>
        <v>532</v>
      </c>
      <c r="AF39" s="23">
        <f t="shared" si="26"/>
        <v>472</v>
      </c>
      <c r="AG39" s="23">
        <f t="shared" si="26"/>
        <v>502</v>
      </c>
      <c r="AH39" s="23">
        <f t="shared" si="26"/>
        <v>623</v>
      </c>
      <c r="AI39" s="23">
        <f t="shared" si="26"/>
        <v>1230</v>
      </c>
      <c r="AJ39" s="23">
        <f t="shared" si="26"/>
        <v>885</v>
      </c>
      <c r="AK39" s="23">
        <f t="shared" si="26"/>
        <v>554</v>
      </c>
      <c r="AL39" s="42">
        <f t="shared" si="2"/>
        <v>8227</v>
      </c>
      <c r="AM39" s="34">
        <f t="shared" ref="AM39:AX39" si="27">AM38+AM36+AM26+AM18+AM24</f>
        <v>612</v>
      </c>
      <c r="AN39" s="23">
        <f t="shared" si="27"/>
        <v>834</v>
      </c>
      <c r="AO39" s="23">
        <f t="shared" si="27"/>
        <v>1096</v>
      </c>
      <c r="AP39" s="23">
        <f t="shared" si="27"/>
        <v>1000</v>
      </c>
      <c r="AQ39" s="23">
        <f t="shared" si="27"/>
        <v>1267</v>
      </c>
      <c r="AR39" s="23">
        <f t="shared" si="27"/>
        <v>1132</v>
      </c>
      <c r="AS39" s="23">
        <f t="shared" si="27"/>
        <v>713</v>
      </c>
      <c r="AT39" s="23">
        <f t="shared" si="27"/>
        <v>867</v>
      </c>
      <c r="AU39" s="23">
        <f t="shared" si="27"/>
        <v>928</v>
      </c>
      <c r="AV39" s="23">
        <f t="shared" si="27"/>
        <v>1131</v>
      </c>
      <c r="AW39" s="23">
        <f t="shared" si="27"/>
        <v>1112</v>
      </c>
      <c r="AX39" s="23">
        <f t="shared" si="27"/>
        <v>466</v>
      </c>
      <c r="AY39" s="42">
        <f t="shared" si="3"/>
        <v>11158</v>
      </c>
      <c r="AZ39" s="34">
        <f t="shared" ref="AZ39:BK39" si="28">AZ38+AZ36+AZ26+AZ18+AZ24</f>
        <v>808</v>
      </c>
      <c r="BA39" s="23">
        <f t="shared" si="28"/>
        <v>1167</v>
      </c>
      <c r="BB39" s="23">
        <f t="shared" si="28"/>
        <v>698</v>
      </c>
      <c r="BC39" s="23">
        <f t="shared" si="28"/>
        <v>1032</v>
      </c>
      <c r="BD39" s="23">
        <f t="shared" si="28"/>
        <v>1446</v>
      </c>
      <c r="BE39" s="23">
        <f t="shared" si="28"/>
        <v>1112</v>
      </c>
      <c r="BF39" s="23">
        <f t="shared" si="28"/>
        <v>1219</v>
      </c>
      <c r="BG39" s="23">
        <f t="shared" si="28"/>
        <v>1365</v>
      </c>
      <c r="BH39" s="23">
        <f t="shared" si="28"/>
        <v>921</v>
      </c>
      <c r="BI39" s="23">
        <f t="shared" si="28"/>
        <v>1471</v>
      </c>
      <c r="BJ39" s="23">
        <f t="shared" si="28"/>
        <v>1589</v>
      </c>
      <c r="BK39" s="23">
        <f t="shared" si="28"/>
        <v>613</v>
      </c>
      <c r="BL39" s="42">
        <f t="shared" si="4"/>
        <v>13441</v>
      </c>
      <c r="BM39" s="34">
        <f t="shared" ref="BM39:BX39" si="29">BM38+BM36+BM26+BM18+BM24</f>
        <v>919</v>
      </c>
      <c r="BN39" s="23">
        <f t="shared" si="29"/>
        <v>1440</v>
      </c>
      <c r="BO39" s="23">
        <f t="shared" si="29"/>
        <v>1463</v>
      </c>
      <c r="BP39" s="23">
        <f t="shared" si="29"/>
        <v>1053</v>
      </c>
      <c r="BQ39" s="23">
        <f t="shared" si="29"/>
        <v>1037</v>
      </c>
      <c r="BR39" s="23">
        <f t="shared" si="29"/>
        <v>826</v>
      </c>
      <c r="BS39" s="23">
        <f t="shared" si="29"/>
        <v>1410</v>
      </c>
      <c r="BT39" s="23">
        <f t="shared" si="29"/>
        <v>1981</v>
      </c>
      <c r="BU39" s="23">
        <f t="shared" si="29"/>
        <v>1506</v>
      </c>
      <c r="BV39" s="23">
        <f t="shared" si="29"/>
        <v>2112</v>
      </c>
      <c r="BW39" s="23">
        <f t="shared" si="29"/>
        <v>637</v>
      </c>
      <c r="BX39" s="23">
        <f t="shared" si="29"/>
        <v>858</v>
      </c>
      <c r="BY39" s="64">
        <f t="shared" si="5"/>
        <v>15242</v>
      </c>
      <c r="BZ39" s="63">
        <f t="shared" ref="BZ39:CK39" si="30">BZ38+BZ36+BZ26+BZ18+BZ24</f>
        <v>1485</v>
      </c>
      <c r="CA39" s="63">
        <f t="shared" si="30"/>
        <v>1693</v>
      </c>
      <c r="CB39" s="63">
        <f t="shared" si="30"/>
        <v>1396</v>
      </c>
      <c r="CC39" s="63">
        <f t="shared" si="30"/>
        <v>527</v>
      </c>
      <c r="CD39" s="63">
        <f t="shared" si="30"/>
        <v>442</v>
      </c>
      <c r="CE39" s="63">
        <f t="shared" si="30"/>
        <v>604</v>
      </c>
      <c r="CF39" s="63">
        <f t="shared" si="30"/>
        <v>794</v>
      </c>
      <c r="CG39" s="63">
        <f t="shared" si="30"/>
        <v>806</v>
      </c>
      <c r="CH39" s="63">
        <f t="shared" si="30"/>
        <v>1449</v>
      </c>
      <c r="CI39" s="63">
        <f t="shared" si="30"/>
        <v>1311</v>
      </c>
      <c r="CJ39" s="63">
        <f t="shared" si="30"/>
        <v>1224</v>
      </c>
      <c r="CK39" s="63">
        <f t="shared" si="30"/>
        <v>892</v>
      </c>
      <c r="CL39" s="68">
        <f t="shared" si="6"/>
        <v>12623</v>
      </c>
      <c r="CM39" s="63">
        <f t="shared" ref="CM39:CX39" si="31">CM38+CM36+CM26+CM18+CM24</f>
        <v>731</v>
      </c>
      <c r="CN39" s="63">
        <f t="shared" si="31"/>
        <v>220</v>
      </c>
      <c r="CO39" s="63">
        <f t="shared" si="31"/>
        <v>361</v>
      </c>
      <c r="CP39" s="63">
        <f t="shared" si="31"/>
        <v>3088</v>
      </c>
      <c r="CQ39" s="63">
        <f t="shared" si="31"/>
        <v>3484</v>
      </c>
      <c r="CR39" s="63">
        <f t="shared" si="31"/>
        <v>1842</v>
      </c>
      <c r="CS39" s="63">
        <f t="shared" si="31"/>
        <v>2025</v>
      </c>
      <c r="CT39" s="63">
        <f t="shared" si="31"/>
        <v>1157</v>
      </c>
      <c r="CU39" s="63">
        <f t="shared" si="31"/>
        <v>1995</v>
      </c>
      <c r="CV39" s="63">
        <f t="shared" si="31"/>
        <v>0</v>
      </c>
      <c r="CW39" s="63">
        <f t="shared" si="31"/>
        <v>0</v>
      </c>
      <c r="CX39" s="63">
        <f t="shared" si="31"/>
        <v>0</v>
      </c>
      <c r="CY39" s="68">
        <f t="shared" si="7"/>
        <v>14903</v>
      </c>
      <c r="CZ39" s="62"/>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row>
    <row r="51" spans="1:103" ht="31.5" customHeight="1">
      <c r="A51" s="119" t="s">
        <v>40</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row>
  </sheetData>
  <sheetProtection formatColumns="0" formatRows="0"/>
  <mergeCells count="28">
    <mergeCell ref="AZ3:BL3"/>
    <mergeCell ref="AM1:AY1"/>
    <mergeCell ref="AM3:AY3"/>
    <mergeCell ref="AM2:AY2"/>
    <mergeCell ref="AZ1:BL1"/>
    <mergeCell ref="AZ2:BL2"/>
    <mergeCell ref="CM2:CY2"/>
    <mergeCell ref="CM3:CY3"/>
    <mergeCell ref="BZ2:CL2"/>
    <mergeCell ref="BM1:CL1"/>
    <mergeCell ref="CM1:CY1"/>
    <mergeCell ref="BM3:BY3"/>
    <mergeCell ref="BZ3:CL3"/>
    <mergeCell ref="BM2:BY2"/>
    <mergeCell ref="A54:AL54"/>
    <mergeCell ref="A50:AL50"/>
    <mergeCell ref="A1:L1"/>
    <mergeCell ref="M1:Y1"/>
    <mergeCell ref="B2:L2"/>
    <mergeCell ref="B3:L3"/>
    <mergeCell ref="M3:Y3"/>
    <mergeCell ref="Z1:AL1"/>
    <mergeCell ref="M2:Y2"/>
    <mergeCell ref="Z2:AL2"/>
    <mergeCell ref="A53:Y53"/>
    <mergeCell ref="Z3:AL3"/>
    <mergeCell ref="A52:Y52"/>
    <mergeCell ref="A44:AL4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7E16-1405-487E-9C57-E17A379383F5}">
  <dimension ref="A1:BF4"/>
  <sheetViews>
    <sheetView topLeftCell="AD1" workbookViewId="0">
      <selection activeCell="AN26" sqref="AN26"/>
    </sheetView>
  </sheetViews>
  <sheetFormatPr defaultRowHeight="12.75"/>
  <cols>
    <col min="1" max="1" width="28" style="10" customWidth="1"/>
    <col min="2" max="16384" width="9.140625" style="10"/>
  </cols>
  <sheetData>
    <row r="1" spans="1:58"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7">
        <v>43922</v>
      </c>
      <c r="AP1" s="77">
        <v>43952</v>
      </c>
      <c r="AQ1" s="77">
        <v>43983</v>
      </c>
      <c r="AR1" s="77">
        <v>44013</v>
      </c>
      <c r="AS1" s="77">
        <v>44044</v>
      </c>
      <c r="AT1" s="77">
        <v>44075</v>
      </c>
      <c r="AU1" s="77">
        <v>44105</v>
      </c>
      <c r="AV1" s="77">
        <v>44136</v>
      </c>
      <c r="AW1" s="77">
        <v>44166</v>
      </c>
      <c r="AX1" s="77">
        <v>44197</v>
      </c>
      <c r="AY1" s="77">
        <v>44228</v>
      </c>
      <c r="AZ1" s="77">
        <v>44256</v>
      </c>
      <c r="BA1" s="77">
        <v>44287</v>
      </c>
      <c r="BB1" s="77">
        <v>44317</v>
      </c>
      <c r="BC1" s="77">
        <v>44348</v>
      </c>
      <c r="BD1" s="77">
        <v>44378</v>
      </c>
      <c r="BE1" s="77">
        <v>44409</v>
      </c>
      <c r="BF1" s="77">
        <v>44440</v>
      </c>
    </row>
    <row r="2" spans="1:58"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c r="BC2" s="81">
        <v>2950</v>
      </c>
      <c r="BD2" s="81">
        <v>3331</v>
      </c>
      <c r="BE2" s="81">
        <v>2162</v>
      </c>
      <c r="BF2" s="81">
        <v>3203</v>
      </c>
    </row>
    <row r="3" spans="1:58"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c r="BC3" s="81">
        <v>1150</v>
      </c>
      <c r="BD3" s="81">
        <v>1680</v>
      </c>
      <c r="BE3" s="81">
        <v>429</v>
      </c>
      <c r="BF3" s="81">
        <v>1487</v>
      </c>
    </row>
    <row r="4" spans="1:58"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c r="BC4" s="81">
        <v>1842</v>
      </c>
      <c r="BD4" s="81">
        <v>2025</v>
      </c>
      <c r="BE4" s="81">
        <v>1157</v>
      </c>
      <c r="BF4" s="81">
        <v>1995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D0FD-B1E3-4904-8A9D-D5B6614361FB}">
  <dimension ref="A1:CZ54"/>
  <sheetViews>
    <sheetView zoomScale="81" zoomScaleNormal="81" workbookViewId="0">
      <pane xSplit="1" ySplit="4" topLeftCell="CD5" activePane="bottomRight" state="frozen"/>
      <selection pane="topRight" activeCell="B1" sqref="B1"/>
      <selection pane="bottomLeft" activeCell="A5" sqref="A5"/>
      <selection pane="bottomRight" activeCell="CM37" sqref="CM37:CV39"/>
    </sheetView>
  </sheetViews>
  <sheetFormatPr defaultColWidth="9.140625" defaultRowHeight="15.75"/>
  <cols>
    <col min="1" max="1" width="52.140625" style="1" customWidth="1"/>
    <col min="2" max="11" width="9.140625" style="1" customWidth="1"/>
    <col min="12" max="12" width="10.85546875" style="1" customWidth="1"/>
    <col min="13" max="24" width="9.140625" style="1" customWidth="1"/>
    <col min="25" max="26" width="10.85546875" style="1" customWidth="1"/>
    <col min="27" max="37" width="10.5703125" style="3" customWidth="1"/>
    <col min="38" max="38" width="27.42578125" style="4" bestFit="1" customWidth="1"/>
    <col min="39" max="39" width="26.5703125" style="4" bestFit="1" customWidth="1"/>
    <col min="40" max="41" width="12.5703125" style="4" customWidth="1"/>
    <col min="42" max="42" width="26.85546875" style="4" bestFit="1" customWidth="1"/>
    <col min="43" max="103" width="12.5703125" style="4" customWidth="1"/>
    <col min="104" max="16384" width="9.140625" style="1"/>
  </cols>
  <sheetData>
    <row r="1" spans="1:103" ht="16.5" thickBot="1">
      <c r="A1" s="142" t="s">
        <v>16</v>
      </c>
      <c r="B1" s="142"/>
      <c r="C1" s="142"/>
      <c r="D1" s="142"/>
      <c r="E1" s="142"/>
      <c r="F1" s="142"/>
      <c r="G1" s="142"/>
      <c r="H1" s="142"/>
      <c r="I1" s="142"/>
      <c r="J1" s="142"/>
      <c r="K1" s="142"/>
      <c r="L1" s="142"/>
      <c r="M1" s="139" t="s">
        <v>16</v>
      </c>
      <c r="N1" s="139"/>
      <c r="O1" s="139"/>
      <c r="P1" s="139"/>
      <c r="Q1" s="139"/>
      <c r="R1" s="139"/>
      <c r="S1" s="139"/>
      <c r="T1" s="139"/>
      <c r="U1" s="139"/>
      <c r="V1" s="139"/>
      <c r="W1" s="139"/>
      <c r="X1" s="139"/>
      <c r="Y1" s="139"/>
      <c r="Z1" s="139" t="s">
        <v>16</v>
      </c>
      <c r="AA1" s="139"/>
      <c r="AB1" s="139"/>
      <c r="AC1" s="139"/>
      <c r="AD1" s="139"/>
      <c r="AE1" s="139"/>
      <c r="AF1" s="139"/>
      <c r="AG1" s="139"/>
      <c r="AH1" s="139"/>
      <c r="AI1" s="139"/>
      <c r="AJ1" s="139"/>
      <c r="AK1" s="139"/>
      <c r="AL1" s="139"/>
      <c r="AM1" s="139" t="s">
        <v>16</v>
      </c>
      <c r="AN1" s="139"/>
      <c r="AO1" s="139"/>
      <c r="AP1" s="139"/>
      <c r="AQ1" s="139"/>
      <c r="AR1" s="139"/>
      <c r="AS1" s="139"/>
      <c r="AT1" s="139"/>
      <c r="AU1" s="139"/>
      <c r="AV1" s="139"/>
      <c r="AW1" s="139"/>
      <c r="AX1" s="139"/>
      <c r="AY1" s="139"/>
      <c r="AZ1" s="139" t="s">
        <v>16</v>
      </c>
      <c r="BA1" s="139"/>
      <c r="BB1" s="139"/>
      <c r="BC1" s="139"/>
      <c r="BD1" s="139"/>
      <c r="BE1" s="139"/>
      <c r="BF1" s="139"/>
      <c r="BG1" s="139"/>
      <c r="BH1" s="139"/>
      <c r="BI1" s="139"/>
      <c r="BJ1" s="139"/>
      <c r="BK1" s="139"/>
      <c r="BL1" s="139"/>
      <c r="BM1" s="139" t="s">
        <v>16</v>
      </c>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42" t="s">
        <v>16</v>
      </c>
      <c r="CN1" s="142"/>
      <c r="CO1" s="142"/>
      <c r="CP1" s="142"/>
      <c r="CQ1" s="142"/>
      <c r="CR1" s="142"/>
      <c r="CS1" s="142"/>
      <c r="CT1" s="142"/>
      <c r="CU1" s="142"/>
      <c r="CV1" s="142"/>
      <c r="CW1" s="142"/>
      <c r="CX1" s="142"/>
      <c r="CY1" s="142"/>
    </row>
    <row r="2" spans="1:103" ht="21" customHeight="1" thickBot="1">
      <c r="A2" s="50" t="s">
        <v>14</v>
      </c>
      <c r="B2" s="140" t="s">
        <v>15</v>
      </c>
      <c r="C2" s="141"/>
      <c r="D2" s="141"/>
      <c r="E2" s="141"/>
      <c r="F2" s="141"/>
      <c r="G2" s="141"/>
      <c r="H2" s="141"/>
      <c r="I2" s="141"/>
      <c r="J2" s="141"/>
      <c r="K2" s="141"/>
      <c r="L2" s="145"/>
      <c r="M2" s="140" t="s">
        <v>15</v>
      </c>
      <c r="N2" s="141"/>
      <c r="O2" s="141"/>
      <c r="P2" s="141"/>
      <c r="Q2" s="141"/>
      <c r="R2" s="141"/>
      <c r="S2" s="141"/>
      <c r="T2" s="141"/>
      <c r="U2" s="141"/>
      <c r="V2" s="141"/>
      <c r="W2" s="141"/>
      <c r="X2" s="141"/>
      <c r="Y2" s="141"/>
      <c r="Z2" s="140" t="s">
        <v>15</v>
      </c>
      <c r="AA2" s="141"/>
      <c r="AB2" s="141"/>
      <c r="AC2" s="141"/>
      <c r="AD2" s="141"/>
      <c r="AE2" s="141"/>
      <c r="AF2" s="141"/>
      <c r="AG2" s="141"/>
      <c r="AH2" s="141"/>
      <c r="AI2" s="141"/>
      <c r="AJ2" s="141"/>
      <c r="AK2" s="141"/>
      <c r="AL2" s="141"/>
      <c r="AM2" s="140" t="s">
        <v>15</v>
      </c>
      <c r="AN2" s="141"/>
      <c r="AO2" s="141"/>
      <c r="AP2" s="141"/>
      <c r="AQ2" s="141"/>
      <c r="AR2" s="141"/>
      <c r="AS2" s="141"/>
      <c r="AT2" s="141"/>
      <c r="AU2" s="141"/>
      <c r="AV2" s="141"/>
      <c r="AW2" s="141"/>
      <c r="AX2" s="141"/>
      <c r="AY2" s="141"/>
      <c r="AZ2" s="140" t="s">
        <v>15</v>
      </c>
      <c r="BA2" s="141"/>
      <c r="BB2" s="141"/>
      <c r="BC2" s="141"/>
      <c r="BD2" s="141"/>
      <c r="BE2" s="141"/>
      <c r="BF2" s="141"/>
      <c r="BG2" s="141"/>
      <c r="BH2" s="141"/>
      <c r="BI2" s="141"/>
      <c r="BJ2" s="141"/>
      <c r="BK2" s="141"/>
      <c r="BL2" s="141"/>
      <c r="BM2" s="140" t="s">
        <v>15</v>
      </c>
      <c r="BN2" s="141"/>
      <c r="BO2" s="141"/>
      <c r="BP2" s="141"/>
      <c r="BQ2" s="141"/>
      <c r="BR2" s="141"/>
      <c r="BS2" s="141"/>
      <c r="BT2" s="141"/>
      <c r="BU2" s="141"/>
      <c r="BV2" s="141"/>
      <c r="BW2" s="141"/>
      <c r="BX2" s="141"/>
      <c r="BY2" s="141"/>
      <c r="BZ2" s="140" t="s">
        <v>15</v>
      </c>
      <c r="CA2" s="141"/>
      <c r="CB2" s="141"/>
      <c r="CC2" s="141"/>
      <c r="CD2" s="141"/>
      <c r="CE2" s="141"/>
      <c r="CF2" s="141"/>
      <c r="CG2" s="141"/>
      <c r="CH2" s="141"/>
      <c r="CI2" s="141"/>
      <c r="CJ2" s="141"/>
      <c r="CK2" s="141"/>
      <c r="CL2" s="141"/>
      <c r="CM2" s="140" t="s">
        <v>15</v>
      </c>
      <c r="CN2" s="141"/>
      <c r="CO2" s="141"/>
      <c r="CP2" s="141"/>
      <c r="CQ2" s="141"/>
      <c r="CR2" s="141"/>
      <c r="CS2" s="141"/>
      <c r="CT2" s="141"/>
      <c r="CU2" s="141"/>
      <c r="CV2" s="141"/>
      <c r="CW2" s="141"/>
      <c r="CX2" s="141"/>
      <c r="CY2" s="141"/>
    </row>
    <row r="3" spans="1:103" s="2" customFormat="1" ht="21" customHeight="1" thickBot="1">
      <c r="A3" s="51" t="s">
        <v>13</v>
      </c>
      <c r="B3" s="146">
        <v>2014</v>
      </c>
      <c r="C3" s="147"/>
      <c r="D3" s="147"/>
      <c r="E3" s="147"/>
      <c r="F3" s="147"/>
      <c r="G3" s="147"/>
      <c r="H3" s="147"/>
      <c r="I3" s="147"/>
      <c r="J3" s="147"/>
      <c r="K3" s="147"/>
      <c r="L3" s="148"/>
      <c r="M3" s="136">
        <v>2015</v>
      </c>
      <c r="N3" s="137"/>
      <c r="O3" s="137"/>
      <c r="P3" s="137"/>
      <c r="Q3" s="137"/>
      <c r="R3" s="137"/>
      <c r="S3" s="137"/>
      <c r="T3" s="137"/>
      <c r="U3" s="137"/>
      <c r="V3" s="137"/>
      <c r="W3" s="137"/>
      <c r="X3" s="137"/>
      <c r="Y3" s="138"/>
      <c r="Z3" s="136">
        <v>2016</v>
      </c>
      <c r="AA3" s="137"/>
      <c r="AB3" s="137"/>
      <c r="AC3" s="137"/>
      <c r="AD3" s="137"/>
      <c r="AE3" s="137"/>
      <c r="AF3" s="137"/>
      <c r="AG3" s="137"/>
      <c r="AH3" s="137"/>
      <c r="AI3" s="137"/>
      <c r="AJ3" s="137"/>
      <c r="AK3" s="137"/>
      <c r="AL3" s="138"/>
      <c r="AM3" s="136">
        <v>2017</v>
      </c>
      <c r="AN3" s="137"/>
      <c r="AO3" s="137"/>
      <c r="AP3" s="137"/>
      <c r="AQ3" s="137"/>
      <c r="AR3" s="137"/>
      <c r="AS3" s="137"/>
      <c r="AT3" s="137"/>
      <c r="AU3" s="137"/>
      <c r="AV3" s="137"/>
      <c r="AW3" s="137"/>
      <c r="AX3" s="137"/>
      <c r="AY3" s="138"/>
      <c r="AZ3" s="136">
        <v>2018</v>
      </c>
      <c r="BA3" s="137"/>
      <c r="BB3" s="137"/>
      <c r="BC3" s="137"/>
      <c r="BD3" s="137"/>
      <c r="BE3" s="137"/>
      <c r="BF3" s="137"/>
      <c r="BG3" s="137"/>
      <c r="BH3" s="137"/>
      <c r="BI3" s="137"/>
      <c r="BJ3" s="137"/>
      <c r="BK3" s="137"/>
      <c r="BL3" s="138"/>
      <c r="BM3" s="136">
        <v>2019</v>
      </c>
      <c r="BN3" s="137"/>
      <c r="BO3" s="137"/>
      <c r="BP3" s="137"/>
      <c r="BQ3" s="137"/>
      <c r="BR3" s="137"/>
      <c r="BS3" s="137"/>
      <c r="BT3" s="137"/>
      <c r="BU3" s="137"/>
      <c r="BV3" s="137"/>
      <c r="BW3" s="137"/>
      <c r="BX3" s="137"/>
      <c r="BY3" s="137"/>
      <c r="BZ3" s="136">
        <v>2020</v>
      </c>
      <c r="CA3" s="137"/>
      <c r="CB3" s="137"/>
      <c r="CC3" s="137"/>
      <c r="CD3" s="137"/>
      <c r="CE3" s="137"/>
      <c r="CF3" s="137"/>
      <c r="CG3" s="137"/>
      <c r="CH3" s="137"/>
      <c r="CI3" s="137"/>
      <c r="CJ3" s="137"/>
      <c r="CK3" s="137"/>
      <c r="CL3" s="138"/>
      <c r="CM3" s="136">
        <v>2021</v>
      </c>
      <c r="CN3" s="137"/>
      <c r="CO3" s="137"/>
      <c r="CP3" s="137"/>
      <c r="CQ3" s="137"/>
      <c r="CR3" s="137"/>
      <c r="CS3" s="137"/>
      <c r="CT3" s="137"/>
      <c r="CU3" s="137"/>
      <c r="CV3" s="137"/>
      <c r="CW3" s="137"/>
      <c r="CX3" s="137"/>
      <c r="CY3" s="138"/>
    </row>
    <row r="4" spans="1:103" ht="48" thickBot="1">
      <c r="A4" s="12" t="s">
        <v>12</v>
      </c>
      <c r="B4" s="12" t="s">
        <v>19</v>
      </c>
      <c r="C4" s="12" t="s">
        <v>20</v>
      </c>
      <c r="D4" s="12" t="s">
        <v>11</v>
      </c>
      <c r="E4" s="12" t="s">
        <v>34</v>
      </c>
      <c r="F4" s="12" t="s">
        <v>35</v>
      </c>
      <c r="G4" s="12" t="s">
        <v>23</v>
      </c>
      <c r="H4" s="12" t="s">
        <v>24</v>
      </c>
      <c r="I4" s="12" t="s">
        <v>25</v>
      </c>
      <c r="J4" s="12" t="s">
        <v>26</v>
      </c>
      <c r="K4" s="12" t="s">
        <v>27</v>
      </c>
      <c r="L4" s="13" t="s">
        <v>78</v>
      </c>
      <c r="M4" s="12" t="s">
        <v>29</v>
      </c>
      <c r="N4" s="12" t="s">
        <v>30</v>
      </c>
      <c r="O4" s="12" t="s">
        <v>19</v>
      </c>
      <c r="P4" s="12" t="s">
        <v>20</v>
      </c>
      <c r="Q4" s="12" t="s">
        <v>11</v>
      </c>
      <c r="R4" s="12" t="s">
        <v>34</v>
      </c>
      <c r="S4" s="12" t="s">
        <v>35</v>
      </c>
      <c r="T4" s="12" t="s">
        <v>23</v>
      </c>
      <c r="U4" s="12" t="s">
        <v>24</v>
      </c>
      <c r="V4" s="12" t="s">
        <v>25</v>
      </c>
      <c r="W4" s="12" t="s">
        <v>26</v>
      </c>
      <c r="X4" s="12" t="s">
        <v>27</v>
      </c>
      <c r="Y4" s="13" t="s">
        <v>31</v>
      </c>
      <c r="Z4" s="39" t="s">
        <v>29</v>
      </c>
      <c r="AA4" s="39" t="s">
        <v>30</v>
      </c>
      <c r="AB4" s="39" t="s">
        <v>19</v>
      </c>
      <c r="AC4" s="39" t="s">
        <v>20</v>
      </c>
      <c r="AD4" s="39" t="s">
        <v>11</v>
      </c>
      <c r="AE4" s="39" t="s">
        <v>34</v>
      </c>
      <c r="AF4" s="39" t="s">
        <v>35</v>
      </c>
      <c r="AG4" s="39" t="s">
        <v>23</v>
      </c>
      <c r="AH4" s="39" t="s">
        <v>24</v>
      </c>
      <c r="AI4" s="39" t="s">
        <v>25</v>
      </c>
      <c r="AJ4" s="39" t="s">
        <v>26</v>
      </c>
      <c r="AK4" s="39" t="s">
        <v>27</v>
      </c>
      <c r="AL4" s="35" t="s">
        <v>36</v>
      </c>
      <c r="AM4" s="39" t="s">
        <v>29</v>
      </c>
      <c r="AN4" s="39" t="s">
        <v>30</v>
      </c>
      <c r="AO4" s="39" t="s">
        <v>19</v>
      </c>
      <c r="AP4" s="39" t="s">
        <v>20</v>
      </c>
      <c r="AQ4" s="39" t="s">
        <v>11</v>
      </c>
      <c r="AR4" s="39" t="s">
        <v>34</v>
      </c>
      <c r="AS4" s="39" t="s">
        <v>35</v>
      </c>
      <c r="AT4" s="39" t="s">
        <v>23</v>
      </c>
      <c r="AU4" s="39" t="s">
        <v>24</v>
      </c>
      <c r="AV4" s="39" t="s">
        <v>25</v>
      </c>
      <c r="AW4" s="39" t="s">
        <v>26</v>
      </c>
      <c r="AX4" s="39" t="s">
        <v>27</v>
      </c>
      <c r="AY4" s="35" t="s">
        <v>38</v>
      </c>
      <c r="AZ4" s="39" t="s">
        <v>29</v>
      </c>
      <c r="BA4" s="39" t="s">
        <v>30</v>
      </c>
      <c r="BB4" s="39" t="s">
        <v>19</v>
      </c>
      <c r="BC4" s="39" t="s">
        <v>20</v>
      </c>
      <c r="BD4" s="39" t="s">
        <v>11</v>
      </c>
      <c r="BE4" s="39" t="s">
        <v>34</v>
      </c>
      <c r="BF4" s="39" t="s">
        <v>35</v>
      </c>
      <c r="BG4" s="39" t="s">
        <v>23</v>
      </c>
      <c r="BH4" s="39" t="s">
        <v>24</v>
      </c>
      <c r="BI4" s="39" t="s">
        <v>25</v>
      </c>
      <c r="BJ4" s="39" t="s">
        <v>26</v>
      </c>
      <c r="BK4" s="39" t="s">
        <v>27</v>
      </c>
      <c r="BL4" s="35" t="s">
        <v>41</v>
      </c>
      <c r="BM4" s="39" t="s">
        <v>29</v>
      </c>
      <c r="BN4" s="39" t="s">
        <v>30</v>
      </c>
      <c r="BO4" s="39" t="s">
        <v>19</v>
      </c>
      <c r="BP4" s="39" t="s">
        <v>20</v>
      </c>
      <c r="BQ4" s="39" t="s">
        <v>11</v>
      </c>
      <c r="BR4" s="39" t="s">
        <v>34</v>
      </c>
      <c r="BS4" s="39" t="s">
        <v>35</v>
      </c>
      <c r="BT4" s="39" t="s">
        <v>23</v>
      </c>
      <c r="BU4" s="39" t="s">
        <v>24</v>
      </c>
      <c r="BV4" s="39" t="s">
        <v>25</v>
      </c>
      <c r="BW4" s="39" t="s">
        <v>26</v>
      </c>
      <c r="BX4" s="39" t="s">
        <v>27</v>
      </c>
      <c r="BY4" s="35" t="s">
        <v>67</v>
      </c>
      <c r="BZ4" s="39" t="s">
        <v>29</v>
      </c>
      <c r="CA4" s="39" t="s">
        <v>30</v>
      </c>
      <c r="CB4" s="39" t="s">
        <v>19</v>
      </c>
      <c r="CC4" s="39" t="s">
        <v>20</v>
      </c>
      <c r="CD4" s="39" t="s">
        <v>11</v>
      </c>
      <c r="CE4" s="39" t="s">
        <v>34</v>
      </c>
      <c r="CF4" s="39" t="s">
        <v>35</v>
      </c>
      <c r="CG4" s="39" t="s">
        <v>23</v>
      </c>
      <c r="CH4" s="39" t="s">
        <v>24</v>
      </c>
      <c r="CI4" s="39" t="s">
        <v>25</v>
      </c>
      <c r="CJ4" s="39" t="s">
        <v>26</v>
      </c>
      <c r="CK4" s="39" t="s">
        <v>27</v>
      </c>
      <c r="CL4" s="74" t="s">
        <v>74</v>
      </c>
      <c r="CM4" s="39" t="s">
        <v>29</v>
      </c>
      <c r="CN4" s="39" t="s">
        <v>30</v>
      </c>
      <c r="CO4" s="39" t="s">
        <v>19</v>
      </c>
      <c r="CP4" s="39" t="s">
        <v>20</v>
      </c>
      <c r="CQ4" s="39" t="s">
        <v>11</v>
      </c>
      <c r="CR4" s="39" t="s">
        <v>34</v>
      </c>
      <c r="CS4" s="39" t="s">
        <v>35</v>
      </c>
      <c r="CT4" s="39" t="s">
        <v>23</v>
      </c>
      <c r="CU4" s="39" t="s">
        <v>24</v>
      </c>
      <c r="CV4" s="39" t="s">
        <v>25</v>
      </c>
      <c r="CW4" s="39" t="s">
        <v>26</v>
      </c>
      <c r="CX4" s="39" t="s">
        <v>27</v>
      </c>
      <c r="CY4" s="74" t="s">
        <v>77</v>
      </c>
    </row>
    <row r="5" spans="1:103">
      <c r="A5" s="14" t="s">
        <v>10</v>
      </c>
      <c r="B5" s="15"/>
      <c r="C5" s="11"/>
      <c r="D5" s="11"/>
      <c r="E5" s="11"/>
      <c r="F5" s="11"/>
      <c r="G5" s="11"/>
      <c r="H5" s="11"/>
      <c r="I5" s="11"/>
      <c r="J5" s="11"/>
      <c r="K5" s="11"/>
      <c r="L5" s="16"/>
      <c r="M5" s="11"/>
      <c r="N5" s="11"/>
      <c r="O5" s="11"/>
      <c r="P5" s="11"/>
      <c r="Q5" s="11"/>
      <c r="R5" s="11"/>
      <c r="S5" s="11"/>
      <c r="T5" s="11"/>
      <c r="U5" s="11"/>
      <c r="V5" s="11"/>
      <c r="W5" s="11"/>
      <c r="X5" s="11"/>
      <c r="Y5" s="15"/>
      <c r="Z5" s="40"/>
      <c r="AA5" s="41"/>
      <c r="AB5" s="41"/>
      <c r="AC5" s="41"/>
      <c r="AD5" s="41"/>
      <c r="AE5" s="41"/>
      <c r="AF5" s="41"/>
      <c r="AG5" s="41"/>
      <c r="AH5" s="41"/>
      <c r="AI5" s="41"/>
      <c r="AJ5" s="41"/>
      <c r="AK5" s="41"/>
      <c r="AL5" s="46"/>
      <c r="AM5" s="40"/>
      <c r="AN5" s="41"/>
      <c r="AO5" s="41"/>
      <c r="AP5" s="41"/>
      <c r="AQ5" s="41"/>
      <c r="AR5" s="41"/>
      <c r="AS5" s="41"/>
      <c r="AT5" s="41"/>
      <c r="AU5" s="41"/>
      <c r="AV5" s="41"/>
      <c r="AW5" s="41"/>
      <c r="AX5" s="41"/>
      <c r="AY5" s="46"/>
      <c r="AZ5" s="40"/>
      <c r="BA5" s="41"/>
      <c r="BB5" s="41"/>
      <c r="BC5" s="41"/>
      <c r="BD5" s="41"/>
      <c r="BE5" s="41"/>
      <c r="BF5" s="41"/>
      <c r="BG5" s="41"/>
      <c r="BH5" s="41"/>
      <c r="BI5" s="41"/>
      <c r="BJ5" s="41"/>
      <c r="BK5" s="41"/>
      <c r="BL5" s="46"/>
      <c r="BM5" s="40"/>
      <c r="BN5" s="41"/>
      <c r="BO5" s="41"/>
      <c r="BP5" s="41"/>
      <c r="BQ5" s="41"/>
      <c r="BR5" s="41"/>
      <c r="BS5" s="41"/>
      <c r="BT5" s="41"/>
      <c r="BU5" s="41"/>
      <c r="BV5" s="41"/>
      <c r="BW5" s="41"/>
      <c r="BX5" s="41"/>
      <c r="BY5" s="46"/>
      <c r="BZ5" s="41"/>
      <c r="CA5" s="41"/>
      <c r="CB5" s="41"/>
      <c r="CC5" s="41"/>
      <c r="CD5" s="41"/>
      <c r="CE5" s="41"/>
      <c r="CF5" s="41"/>
      <c r="CG5" s="41"/>
      <c r="CH5" s="41"/>
      <c r="CI5" s="41"/>
      <c r="CJ5" s="41"/>
      <c r="CK5" s="41"/>
      <c r="CL5" s="73"/>
      <c r="CM5" s="41"/>
      <c r="CN5" s="41"/>
      <c r="CO5" s="41"/>
      <c r="CP5" s="41"/>
      <c r="CQ5" s="41"/>
      <c r="CR5" s="41"/>
      <c r="CS5" s="41"/>
      <c r="CT5" s="41"/>
      <c r="CU5" s="41"/>
      <c r="CV5" s="41"/>
      <c r="CW5" s="41"/>
      <c r="CX5" s="41"/>
      <c r="CY5" s="73"/>
    </row>
    <row r="6" spans="1:103">
      <c r="A6" s="17" t="s">
        <v>9</v>
      </c>
      <c r="B6" s="18">
        <v>0</v>
      </c>
      <c r="C6" s="52">
        <v>19</v>
      </c>
      <c r="D6" s="52">
        <v>1</v>
      </c>
      <c r="E6" s="52">
        <v>0</v>
      </c>
      <c r="F6" s="52">
        <v>2</v>
      </c>
      <c r="G6" s="52">
        <v>2</v>
      </c>
      <c r="H6" s="52">
        <v>2</v>
      </c>
      <c r="I6" s="52">
        <v>4</v>
      </c>
      <c r="J6" s="52">
        <v>2</v>
      </c>
      <c r="K6" s="52">
        <v>1</v>
      </c>
      <c r="L6" s="19">
        <f t="shared" ref="L6:L37" si="0">B6+C6+D6+E6+F6+G6+H6+I6+J6+K6</f>
        <v>33</v>
      </c>
      <c r="M6" s="52">
        <v>3</v>
      </c>
      <c r="N6" s="52">
        <v>0</v>
      </c>
      <c r="O6" s="52">
        <v>5</v>
      </c>
      <c r="P6" s="52">
        <v>20</v>
      </c>
      <c r="Q6" s="52">
        <v>6</v>
      </c>
      <c r="R6" s="52">
        <v>1</v>
      </c>
      <c r="S6" s="52">
        <v>8</v>
      </c>
      <c r="T6" s="52">
        <v>2</v>
      </c>
      <c r="U6" s="52">
        <v>4</v>
      </c>
      <c r="V6" s="52">
        <v>2</v>
      </c>
      <c r="W6" s="52">
        <v>3</v>
      </c>
      <c r="X6" s="52">
        <v>8</v>
      </c>
      <c r="Y6" s="36">
        <f t="shared" ref="Y6:Y37" si="1">SUM(M6:X6)</f>
        <v>62</v>
      </c>
      <c r="Z6" s="48">
        <v>3</v>
      </c>
      <c r="AA6" s="53">
        <v>5</v>
      </c>
      <c r="AB6" s="53">
        <v>3</v>
      </c>
      <c r="AC6" s="53">
        <v>6</v>
      </c>
      <c r="AD6" s="53">
        <v>3</v>
      </c>
      <c r="AE6" s="53">
        <v>3</v>
      </c>
      <c r="AF6" s="53">
        <v>40</v>
      </c>
      <c r="AG6" s="53">
        <v>11</v>
      </c>
      <c r="AH6" s="53">
        <v>6</v>
      </c>
      <c r="AI6" s="53">
        <v>7</v>
      </c>
      <c r="AJ6" s="27">
        <v>6</v>
      </c>
      <c r="AK6" s="27">
        <v>1</v>
      </c>
      <c r="AL6" s="49">
        <f>SUM(Z6:AK6)</f>
        <v>94</v>
      </c>
      <c r="AM6" s="48">
        <v>4</v>
      </c>
      <c r="AN6" s="53">
        <v>1</v>
      </c>
      <c r="AO6" s="53">
        <v>3</v>
      </c>
      <c r="AP6" s="53">
        <v>3</v>
      </c>
      <c r="AQ6" s="53">
        <v>17</v>
      </c>
      <c r="AR6" s="53">
        <v>37</v>
      </c>
      <c r="AS6" s="53">
        <v>10</v>
      </c>
      <c r="AT6" s="53">
        <v>21</v>
      </c>
      <c r="AU6" s="53">
        <v>5</v>
      </c>
      <c r="AV6" s="53">
        <v>10</v>
      </c>
      <c r="AW6" s="27">
        <v>111</v>
      </c>
      <c r="AX6" s="27">
        <v>20</v>
      </c>
      <c r="AY6" s="49">
        <f>SUM(AM6:AX6)</f>
        <v>242</v>
      </c>
      <c r="AZ6" s="48">
        <v>29</v>
      </c>
      <c r="BA6" s="53">
        <v>25</v>
      </c>
      <c r="BB6" s="27">
        <v>65</v>
      </c>
      <c r="BC6" s="27">
        <v>8</v>
      </c>
      <c r="BD6" s="53">
        <v>9</v>
      </c>
      <c r="BE6" s="53">
        <v>5</v>
      </c>
      <c r="BF6" s="53">
        <v>19</v>
      </c>
      <c r="BG6" s="53">
        <v>22</v>
      </c>
      <c r="BH6" s="53">
        <v>4</v>
      </c>
      <c r="BI6" s="53">
        <v>5</v>
      </c>
      <c r="BJ6" s="27">
        <v>1</v>
      </c>
      <c r="BK6" s="27">
        <v>26</v>
      </c>
      <c r="BL6" s="49">
        <f>SUM(AZ6:BK6)</f>
        <v>218</v>
      </c>
      <c r="BM6" s="48">
        <v>5</v>
      </c>
      <c r="BN6" s="53">
        <v>40</v>
      </c>
      <c r="BO6" s="53">
        <v>28</v>
      </c>
      <c r="BP6" s="53">
        <v>9</v>
      </c>
      <c r="BQ6" s="53">
        <v>26</v>
      </c>
      <c r="BR6" s="53">
        <v>109</v>
      </c>
      <c r="BS6" s="53">
        <v>41</v>
      </c>
      <c r="BT6" s="53">
        <v>11</v>
      </c>
      <c r="BU6" s="53">
        <v>19</v>
      </c>
      <c r="BV6" s="53">
        <v>6</v>
      </c>
      <c r="BW6" s="53">
        <v>17</v>
      </c>
      <c r="BX6" s="27">
        <v>11</v>
      </c>
      <c r="BY6" s="67">
        <f>SUM(BM6:BX6)</f>
        <v>322</v>
      </c>
      <c r="BZ6" s="27">
        <v>2</v>
      </c>
      <c r="CA6" s="27">
        <v>17</v>
      </c>
      <c r="CB6" s="27">
        <v>31</v>
      </c>
      <c r="CC6" s="72">
        <v>3</v>
      </c>
      <c r="CD6" s="72">
        <v>6</v>
      </c>
      <c r="CE6" s="27">
        <v>7</v>
      </c>
      <c r="CF6" s="27">
        <v>17</v>
      </c>
      <c r="CG6" s="27">
        <v>21</v>
      </c>
      <c r="CH6" s="10">
        <v>11</v>
      </c>
      <c r="CI6" s="10">
        <v>15</v>
      </c>
      <c r="CJ6" s="10">
        <v>5</v>
      </c>
      <c r="CK6" s="10">
        <v>24</v>
      </c>
      <c r="CL6" s="71">
        <f>SUM(BZ6:CK6)</f>
        <v>159</v>
      </c>
      <c r="CM6" s="27">
        <v>23</v>
      </c>
      <c r="CN6" s="27">
        <v>2</v>
      </c>
      <c r="CO6" s="27">
        <v>10</v>
      </c>
      <c r="CP6" s="72">
        <v>30</v>
      </c>
      <c r="CQ6" s="72">
        <v>38</v>
      </c>
      <c r="CR6" s="27">
        <v>6</v>
      </c>
      <c r="CS6" s="27">
        <v>13</v>
      </c>
      <c r="CT6" s="27">
        <v>14</v>
      </c>
      <c r="CU6" s="27">
        <v>61</v>
      </c>
      <c r="CV6" s="10">
        <v>39</v>
      </c>
      <c r="CW6" s="10"/>
      <c r="CX6" s="10"/>
      <c r="CY6" s="71">
        <f>SUM(CM6:CX6)</f>
        <v>236</v>
      </c>
    </row>
    <row r="7" spans="1:103">
      <c r="A7" s="17" t="s">
        <v>42</v>
      </c>
      <c r="B7" s="20">
        <v>1</v>
      </c>
      <c r="C7" s="52">
        <v>1</v>
      </c>
      <c r="D7" s="52">
        <v>4</v>
      </c>
      <c r="E7" s="52">
        <v>2</v>
      </c>
      <c r="F7" s="52">
        <v>5</v>
      </c>
      <c r="G7" s="52">
        <v>5</v>
      </c>
      <c r="H7" s="52">
        <v>2</v>
      </c>
      <c r="I7" s="52">
        <v>6</v>
      </c>
      <c r="J7" s="52">
        <v>8</v>
      </c>
      <c r="K7" s="52">
        <v>8</v>
      </c>
      <c r="L7" s="19">
        <f t="shared" si="0"/>
        <v>42</v>
      </c>
      <c r="M7" s="52">
        <v>5</v>
      </c>
      <c r="N7" s="52">
        <v>9</v>
      </c>
      <c r="O7" s="52">
        <v>5</v>
      </c>
      <c r="P7" s="54">
        <v>7</v>
      </c>
      <c r="Q7" s="52">
        <v>6</v>
      </c>
      <c r="R7" s="52">
        <v>6</v>
      </c>
      <c r="S7" s="52">
        <v>5</v>
      </c>
      <c r="T7" s="52">
        <v>5</v>
      </c>
      <c r="U7" s="52">
        <v>7</v>
      </c>
      <c r="V7" s="52">
        <v>17</v>
      </c>
      <c r="W7" s="52">
        <v>17</v>
      </c>
      <c r="X7" s="52">
        <v>7</v>
      </c>
      <c r="Y7" s="36">
        <f t="shared" si="1"/>
        <v>96</v>
      </c>
      <c r="Z7" s="48">
        <v>6</v>
      </c>
      <c r="AA7" s="53">
        <v>5</v>
      </c>
      <c r="AB7" s="53">
        <v>13</v>
      </c>
      <c r="AC7" s="53">
        <v>3</v>
      </c>
      <c r="AD7" s="53">
        <v>8</v>
      </c>
      <c r="AE7" s="53">
        <v>8</v>
      </c>
      <c r="AF7" s="53">
        <v>10</v>
      </c>
      <c r="AG7" s="53">
        <v>7</v>
      </c>
      <c r="AH7" s="53">
        <v>12</v>
      </c>
      <c r="AI7" s="53">
        <v>19</v>
      </c>
      <c r="AJ7" s="27">
        <v>11</v>
      </c>
      <c r="AK7" s="27">
        <v>5</v>
      </c>
      <c r="AL7" s="49">
        <f t="shared" ref="AL7:AL37" si="2">SUM(Z7:AK7)</f>
        <v>107</v>
      </c>
      <c r="AM7" s="48">
        <v>7</v>
      </c>
      <c r="AN7" s="53">
        <v>8</v>
      </c>
      <c r="AO7" s="53">
        <v>8</v>
      </c>
      <c r="AP7" s="53">
        <v>8</v>
      </c>
      <c r="AQ7" s="53">
        <v>9</v>
      </c>
      <c r="AR7" s="53">
        <v>7</v>
      </c>
      <c r="AS7" s="53">
        <v>10</v>
      </c>
      <c r="AT7" s="53">
        <v>8</v>
      </c>
      <c r="AU7" s="53">
        <v>13</v>
      </c>
      <c r="AV7" s="53">
        <v>20</v>
      </c>
      <c r="AW7" s="27">
        <v>9</v>
      </c>
      <c r="AX7" s="27">
        <v>0</v>
      </c>
      <c r="AY7" s="49">
        <f t="shared" ref="AY7:AY37" si="3">SUM(AM7:AX7)</f>
        <v>107</v>
      </c>
      <c r="AZ7" s="48">
        <v>4</v>
      </c>
      <c r="BA7" s="53">
        <v>4</v>
      </c>
      <c r="BB7" s="27">
        <v>18</v>
      </c>
      <c r="BC7" s="27">
        <v>16</v>
      </c>
      <c r="BD7" s="53">
        <v>13</v>
      </c>
      <c r="BE7" s="53">
        <v>16</v>
      </c>
      <c r="BF7" s="53">
        <v>8</v>
      </c>
      <c r="BG7" s="53">
        <v>9</v>
      </c>
      <c r="BH7" s="53">
        <v>10</v>
      </c>
      <c r="BI7" s="53">
        <v>9</v>
      </c>
      <c r="BJ7" s="27">
        <v>6</v>
      </c>
      <c r="BK7" s="27">
        <v>5</v>
      </c>
      <c r="BL7" s="49">
        <f t="shared" ref="BL7:BL37" si="4">SUM(AZ7:BK7)</f>
        <v>118</v>
      </c>
      <c r="BM7" s="48">
        <v>5</v>
      </c>
      <c r="BN7" s="53">
        <v>10</v>
      </c>
      <c r="BO7" s="53">
        <v>18</v>
      </c>
      <c r="BP7" s="53">
        <v>9</v>
      </c>
      <c r="BQ7" s="53">
        <v>16</v>
      </c>
      <c r="BR7" s="53">
        <v>11</v>
      </c>
      <c r="BS7" s="53">
        <v>11</v>
      </c>
      <c r="BT7" s="53">
        <v>15</v>
      </c>
      <c r="BU7" s="53">
        <v>29</v>
      </c>
      <c r="BV7" s="53">
        <v>11</v>
      </c>
      <c r="BW7" s="53">
        <v>8</v>
      </c>
      <c r="BX7" s="27">
        <v>16</v>
      </c>
      <c r="BY7" s="67">
        <f t="shared" ref="BY7:BY39" si="5">SUM(BM7:BX7)</f>
        <v>159</v>
      </c>
      <c r="BZ7" s="27">
        <v>7</v>
      </c>
      <c r="CA7" s="27">
        <v>23</v>
      </c>
      <c r="CB7" s="27">
        <v>17</v>
      </c>
      <c r="CC7" s="72">
        <v>6</v>
      </c>
      <c r="CD7" s="72">
        <v>10</v>
      </c>
      <c r="CE7" s="27">
        <v>14</v>
      </c>
      <c r="CF7" s="27">
        <v>10</v>
      </c>
      <c r="CG7" s="27">
        <v>7</v>
      </c>
      <c r="CH7" s="10">
        <v>13</v>
      </c>
      <c r="CI7" s="10">
        <v>25</v>
      </c>
      <c r="CJ7" s="10">
        <v>28</v>
      </c>
      <c r="CK7" s="10">
        <v>12</v>
      </c>
      <c r="CL7" s="71">
        <f t="shared" ref="CL7:CL36" si="6">SUM(BZ7:CK7)</f>
        <v>172</v>
      </c>
      <c r="CM7" s="27">
        <v>9</v>
      </c>
      <c r="CN7" s="27">
        <v>8</v>
      </c>
      <c r="CO7" s="27">
        <v>8</v>
      </c>
      <c r="CP7" s="72">
        <v>71</v>
      </c>
      <c r="CQ7" s="72">
        <v>47</v>
      </c>
      <c r="CR7" s="27">
        <v>15</v>
      </c>
      <c r="CS7" s="27">
        <v>15</v>
      </c>
      <c r="CT7" s="27">
        <v>8</v>
      </c>
      <c r="CU7" s="27">
        <v>12</v>
      </c>
      <c r="CV7" s="10">
        <v>31</v>
      </c>
      <c r="CW7" s="10"/>
      <c r="CX7" s="10"/>
      <c r="CY7" s="71">
        <f t="shared" ref="CY7:CY36" si="7">SUM(CM7:CX7)</f>
        <v>224</v>
      </c>
    </row>
    <row r="8" spans="1:103">
      <c r="A8" s="17" t="s">
        <v>43</v>
      </c>
      <c r="B8" s="18">
        <v>0</v>
      </c>
      <c r="C8" s="54">
        <v>0</v>
      </c>
      <c r="D8" s="52">
        <v>1</v>
      </c>
      <c r="E8" s="52">
        <v>8</v>
      </c>
      <c r="F8" s="52">
        <v>4</v>
      </c>
      <c r="G8" s="52">
        <v>7</v>
      </c>
      <c r="H8" s="52">
        <v>8</v>
      </c>
      <c r="I8" s="52">
        <v>9</v>
      </c>
      <c r="J8" s="52">
        <v>7</v>
      </c>
      <c r="K8" s="52">
        <v>10</v>
      </c>
      <c r="L8" s="19">
        <f t="shared" si="0"/>
        <v>54</v>
      </c>
      <c r="M8" s="52">
        <v>4</v>
      </c>
      <c r="N8" s="52">
        <v>4</v>
      </c>
      <c r="O8" s="54">
        <v>10</v>
      </c>
      <c r="P8" s="52">
        <v>13</v>
      </c>
      <c r="Q8" s="52">
        <v>16</v>
      </c>
      <c r="R8" s="52">
        <v>10</v>
      </c>
      <c r="S8" s="52">
        <v>8</v>
      </c>
      <c r="T8" s="54">
        <v>5</v>
      </c>
      <c r="U8" s="52">
        <v>9</v>
      </c>
      <c r="V8" s="52">
        <v>12</v>
      </c>
      <c r="W8" s="52">
        <v>12</v>
      </c>
      <c r="X8" s="52">
        <v>6</v>
      </c>
      <c r="Y8" s="36">
        <f t="shared" si="1"/>
        <v>109</v>
      </c>
      <c r="Z8" s="48">
        <v>10</v>
      </c>
      <c r="AA8" s="53">
        <v>18</v>
      </c>
      <c r="AB8" s="53">
        <v>18</v>
      </c>
      <c r="AC8" s="53">
        <v>9</v>
      </c>
      <c r="AD8" s="53">
        <v>14</v>
      </c>
      <c r="AE8" s="53">
        <v>16</v>
      </c>
      <c r="AF8" s="53">
        <v>10</v>
      </c>
      <c r="AG8" s="53">
        <v>34</v>
      </c>
      <c r="AH8" s="53">
        <v>13</v>
      </c>
      <c r="AI8" s="53">
        <v>12</v>
      </c>
      <c r="AJ8" s="27">
        <v>24</v>
      </c>
      <c r="AK8" s="27">
        <v>22</v>
      </c>
      <c r="AL8" s="49">
        <f t="shared" si="2"/>
        <v>200</v>
      </c>
      <c r="AM8" s="48">
        <v>4</v>
      </c>
      <c r="AN8" s="53">
        <v>31</v>
      </c>
      <c r="AO8" s="53">
        <v>16</v>
      </c>
      <c r="AP8" s="53">
        <v>18</v>
      </c>
      <c r="AQ8" s="53">
        <v>20</v>
      </c>
      <c r="AR8" s="53">
        <v>27</v>
      </c>
      <c r="AS8" s="53">
        <v>27</v>
      </c>
      <c r="AT8" s="53">
        <v>20</v>
      </c>
      <c r="AU8" s="53">
        <v>18</v>
      </c>
      <c r="AV8" s="53">
        <v>11</v>
      </c>
      <c r="AW8" s="27">
        <v>21</v>
      </c>
      <c r="AX8" s="27">
        <v>15</v>
      </c>
      <c r="AY8" s="49">
        <f t="shared" si="3"/>
        <v>228</v>
      </c>
      <c r="AZ8" s="48">
        <v>43</v>
      </c>
      <c r="BA8" s="53">
        <v>33</v>
      </c>
      <c r="BB8" s="27">
        <v>19</v>
      </c>
      <c r="BC8" s="27">
        <v>20</v>
      </c>
      <c r="BD8" s="53">
        <v>20</v>
      </c>
      <c r="BE8" s="53">
        <v>29</v>
      </c>
      <c r="BF8" s="53">
        <v>43</v>
      </c>
      <c r="BG8" s="53">
        <v>24</v>
      </c>
      <c r="BH8" s="53">
        <v>28</v>
      </c>
      <c r="BI8" s="53">
        <v>24</v>
      </c>
      <c r="BJ8" s="27">
        <v>47</v>
      </c>
      <c r="BK8" s="27">
        <v>22</v>
      </c>
      <c r="BL8" s="49">
        <f t="shared" si="4"/>
        <v>352</v>
      </c>
      <c r="BM8" s="48">
        <v>39</v>
      </c>
      <c r="BN8" s="53">
        <v>35</v>
      </c>
      <c r="BO8" s="53">
        <v>22</v>
      </c>
      <c r="BP8" s="53">
        <v>54</v>
      </c>
      <c r="BQ8" s="53">
        <v>46</v>
      </c>
      <c r="BR8" s="53">
        <v>12</v>
      </c>
      <c r="BS8" s="53">
        <v>40</v>
      </c>
      <c r="BT8" s="53">
        <v>19</v>
      </c>
      <c r="BU8" s="53">
        <v>42</v>
      </c>
      <c r="BV8" s="53">
        <v>55</v>
      </c>
      <c r="BW8" s="53">
        <v>70</v>
      </c>
      <c r="BX8" s="27">
        <v>13</v>
      </c>
      <c r="BY8" s="67">
        <f t="shared" si="5"/>
        <v>447</v>
      </c>
      <c r="BZ8" s="27">
        <v>9</v>
      </c>
      <c r="CA8" s="27">
        <v>28</v>
      </c>
      <c r="CB8" s="27">
        <v>52</v>
      </c>
      <c r="CC8" s="72">
        <v>7</v>
      </c>
      <c r="CD8" s="72">
        <v>26</v>
      </c>
      <c r="CE8" s="27">
        <v>20</v>
      </c>
      <c r="CF8" s="27">
        <v>18</v>
      </c>
      <c r="CG8" s="27">
        <v>20</v>
      </c>
      <c r="CH8" s="10">
        <v>58</v>
      </c>
      <c r="CI8" s="10">
        <v>119</v>
      </c>
      <c r="CJ8" s="10">
        <v>24</v>
      </c>
      <c r="CK8" s="10">
        <v>28</v>
      </c>
      <c r="CL8" s="71">
        <f t="shared" si="6"/>
        <v>409</v>
      </c>
      <c r="CM8" s="27">
        <v>41</v>
      </c>
      <c r="CN8" s="27">
        <v>12</v>
      </c>
      <c r="CO8" s="27">
        <v>16</v>
      </c>
      <c r="CP8" s="72">
        <v>32</v>
      </c>
      <c r="CQ8" s="72">
        <v>39</v>
      </c>
      <c r="CR8" s="27">
        <v>24</v>
      </c>
      <c r="CS8" s="27">
        <v>36</v>
      </c>
      <c r="CT8" s="27">
        <v>76</v>
      </c>
      <c r="CU8" s="27">
        <v>30</v>
      </c>
      <c r="CV8" s="10">
        <v>31</v>
      </c>
      <c r="CW8" s="10"/>
      <c r="CX8" s="10"/>
      <c r="CY8" s="71">
        <f t="shared" si="7"/>
        <v>337</v>
      </c>
    </row>
    <row r="9" spans="1:103" ht="18">
      <c r="A9" s="17" t="s">
        <v>68</v>
      </c>
      <c r="B9" s="18">
        <v>0</v>
      </c>
      <c r="C9" s="54">
        <v>0</v>
      </c>
      <c r="D9" s="54">
        <v>0</v>
      </c>
      <c r="E9" s="52">
        <v>2</v>
      </c>
      <c r="F9" s="52">
        <v>5</v>
      </c>
      <c r="G9" s="52">
        <v>1</v>
      </c>
      <c r="H9" s="52">
        <v>1</v>
      </c>
      <c r="I9" s="52">
        <v>5</v>
      </c>
      <c r="J9" s="52">
        <v>5</v>
      </c>
      <c r="K9" s="54">
        <v>0</v>
      </c>
      <c r="L9" s="19">
        <f t="shared" si="0"/>
        <v>19</v>
      </c>
      <c r="M9" s="54">
        <v>9</v>
      </c>
      <c r="N9" s="54">
        <v>0</v>
      </c>
      <c r="O9" s="54">
        <v>3</v>
      </c>
      <c r="P9" s="54">
        <v>2</v>
      </c>
      <c r="Q9" s="54">
        <v>3</v>
      </c>
      <c r="R9" s="52">
        <v>2</v>
      </c>
      <c r="S9" s="52">
        <v>5</v>
      </c>
      <c r="T9" s="52">
        <v>0</v>
      </c>
      <c r="U9" s="52">
        <v>12</v>
      </c>
      <c r="V9" s="54">
        <v>0</v>
      </c>
      <c r="W9" s="54">
        <v>7</v>
      </c>
      <c r="X9" s="54">
        <v>2</v>
      </c>
      <c r="Y9" s="36">
        <f t="shared" si="1"/>
        <v>45</v>
      </c>
      <c r="Z9" s="48">
        <v>33</v>
      </c>
      <c r="AA9" s="53">
        <v>4</v>
      </c>
      <c r="AB9" s="53">
        <v>26</v>
      </c>
      <c r="AC9" s="53">
        <v>51</v>
      </c>
      <c r="AD9" s="53">
        <v>2</v>
      </c>
      <c r="AE9" s="53">
        <v>0</v>
      </c>
      <c r="AF9" s="53">
        <v>1</v>
      </c>
      <c r="AG9" s="53">
        <v>13</v>
      </c>
      <c r="AH9" s="53">
        <v>3</v>
      </c>
      <c r="AI9" s="53">
        <v>13</v>
      </c>
      <c r="AJ9" s="27">
        <v>35</v>
      </c>
      <c r="AK9" s="27">
        <v>16</v>
      </c>
      <c r="AL9" s="49">
        <f t="shared" si="2"/>
        <v>197</v>
      </c>
      <c r="AM9" s="48">
        <v>17</v>
      </c>
      <c r="AN9" s="53">
        <v>20</v>
      </c>
      <c r="AO9" s="53">
        <v>6</v>
      </c>
      <c r="AP9" s="53">
        <v>9</v>
      </c>
      <c r="AQ9" s="53">
        <v>11</v>
      </c>
      <c r="AR9" s="53">
        <v>30</v>
      </c>
      <c r="AS9" s="53">
        <v>34</v>
      </c>
      <c r="AT9" s="53">
        <v>10</v>
      </c>
      <c r="AU9" s="53">
        <v>4</v>
      </c>
      <c r="AV9" s="53">
        <v>12</v>
      </c>
      <c r="AW9" s="27">
        <v>5</v>
      </c>
      <c r="AX9" s="27">
        <v>21</v>
      </c>
      <c r="AY9" s="49">
        <f t="shared" si="3"/>
        <v>179</v>
      </c>
      <c r="AZ9" s="48">
        <v>7</v>
      </c>
      <c r="BA9" s="53">
        <v>9</v>
      </c>
      <c r="BB9" s="27">
        <v>11</v>
      </c>
      <c r="BC9" s="27">
        <v>66</v>
      </c>
      <c r="BD9" s="53">
        <v>31</v>
      </c>
      <c r="BE9" s="53">
        <v>27</v>
      </c>
      <c r="BF9" s="53">
        <v>5</v>
      </c>
      <c r="BG9" s="53">
        <v>83</v>
      </c>
      <c r="BH9" s="53">
        <v>8</v>
      </c>
      <c r="BI9" s="53">
        <v>24</v>
      </c>
      <c r="BJ9" s="27">
        <v>54</v>
      </c>
      <c r="BK9" s="27">
        <v>53</v>
      </c>
      <c r="BL9" s="49">
        <f t="shared" si="4"/>
        <v>378</v>
      </c>
      <c r="BM9" s="48">
        <v>22</v>
      </c>
      <c r="BN9" s="53">
        <v>31</v>
      </c>
      <c r="BO9" s="53">
        <v>21</v>
      </c>
      <c r="BP9" s="53">
        <v>29</v>
      </c>
      <c r="BQ9" s="53">
        <v>46</v>
      </c>
      <c r="BR9" s="53">
        <v>217</v>
      </c>
      <c r="BS9" s="53">
        <v>32</v>
      </c>
      <c r="BT9" s="53">
        <v>78</v>
      </c>
      <c r="BU9" s="53">
        <v>19</v>
      </c>
      <c r="BV9" s="53">
        <v>132</v>
      </c>
      <c r="BW9" s="53">
        <v>63</v>
      </c>
      <c r="BX9" s="27">
        <v>241</v>
      </c>
      <c r="BY9" s="67">
        <f t="shared" si="5"/>
        <v>931</v>
      </c>
      <c r="BZ9" s="27">
        <v>23</v>
      </c>
      <c r="CA9" s="27">
        <v>41</v>
      </c>
      <c r="CB9" s="27">
        <v>86</v>
      </c>
      <c r="CC9" s="72">
        <v>29</v>
      </c>
      <c r="CD9" s="72">
        <v>53</v>
      </c>
      <c r="CE9" s="27">
        <v>33</v>
      </c>
      <c r="CF9" s="27">
        <v>77</v>
      </c>
      <c r="CG9" s="27">
        <v>32</v>
      </c>
      <c r="CH9" s="10">
        <v>29</v>
      </c>
      <c r="CI9" s="10">
        <v>94</v>
      </c>
      <c r="CJ9" s="10">
        <v>232</v>
      </c>
      <c r="CK9" s="10">
        <v>55</v>
      </c>
      <c r="CL9" s="71">
        <f t="shared" si="6"/>
        <v>784</v>
      </c>
      <c r="CM9" s="27">
        <v>155</v>
      </c>
      <c r="CN9" s="27">
        <v>69</v>
      </c>
      <c r="CO9" s="27">
        <v>20</v>
      </c>
      <c r="CP9" s="72">
        <v>112</v>
      </c>
      <c r="CQ9" s="72">
        <v>42</v>
      </c>
      <c r="CR9" s="27">
        <v>112</v>
      </c>
      <c r="CS9" s="27">
        <v>227</v>
      </c>
      <c r="CT9" s="27">
        <v>80</v>
      </c>
      <c r="CU9" s="27">
        <v>169</v>
      </c>
      <c r="CV9" s="10">
        <v>217</v>
      </c>
      <c r="CW9" s="10"/>
      <c r="CX9" s="10"/>
      <c r="CY9" s="71">
        <f t="shared" si="7"/>
        <v>1203</v>
      </c>
    </row>
    <row r="10" spans="1:103" ht="18">
      <c r="A10" s="17" t="s">
        <v>69</v>
      </c>
      <c r="B10" s="18">
        <v>0</v>
      </c>
      <c r="C10" s="52">
        <v>11</v>
      </c>
      <c r="D10" s="52">
        <v>5</v>
      </c>
      <c r="E10" s="52">
        <v>10</v>
      </c>
      <c r="F10" s="52">
        <v>37</v>
      </c>
      <c r="G10" s="52">
        <v>20</v>
      </c>
      <c r="H10" s="52">
        <v>41</v>
      </c>
      <c r="I10" s="52">
        <v>31</v>
      </c>
      <c r="J10" s="52">
        <v>19</v>
      </c>
      <c r="K10" s="52">
        <v>35</v>
      </c>
      <c r="L10" s="19">
        <f t="shared" si="0"/>
        <v>209</v>
      </c>
      <c r="M10" s="52">
        <v>38</v>
      </c>
      <c r="N10" s="52">
        <v>35</v>
      </c>
      <c r="O10" s="52">
        <v>72</v>
      </c>
      <c r="P10" s="52">
        <v>62</v>
      </c>
      <c r="Q10" s="52">
        <v>79</v>
      </c>
      <c r="R10" s="54">
        <v>73</v>
      </c>
      <c r="S10" s="52">
        <v>53</v>
      </c>
      <c r="T10" s="52">
        <v>94</v>
      </c>
      <c r="U10" s="52">
        <v>111</v>
      </c>
      <c r="V10" s="52">
        <v>83</v>
      </c>
      <c r="W10" s="52">
        <v>46</v>
      </c>
      <c r="X10" s="52">
        <v>46</v>
      </c>
      <c r="Y10" s="36">
        <f t="shared" si="1"/>
        <v>792</v>
      </c>
      <c r="Z10" s="48">
        <v>33</v>
      </c>
      <c r="AA10" s="53">
        <v>75</v>
      </c>
      <c r="AB10" s="53">
        <v>96</v>
      </c>
      <c r="AC10" s="53">
        <v>111</v>
      </c>
      <c r="AD10" s="53">
        <v>148</v>
      </c>
      <c r="AE10" s="53">
        <v>111</v>
      </c>
      <c r="AF10" s="53">
        <v>70</v>
      </c>
      <c r="AG10" s="53">
        <v>155</v>
      </c>
      <c r="AH10" s="53">
        <v>152</v>
      </c>
      <c r="AI10" s="53">
        <v>177</v>
      </c>
      <c r="AJ10" s="27">
        <v>126</v>
      </c>
      <c r="AK10" s="27">
        <v>76</v>
      </c>
      <c r="AL10" s="49">
        <f t="shared" si="2"/>
        <v>1330</v>
      </c>
      <c r="AM10" s="48">
        <v>43</v>
      </c>
      <c r="AN10" s="53">
        <v>62</v>
      </c>
      <c r="AO10" s="53">
        <v>160</v>
      </c>
      <c r="AP10" s="53">
        <v>164</v>
      </c>
      <c r="AQ10" s="53">
        <v>161</v>
      </c>
      <c r="AR10" s="53">
        <v>165</v>
      </c>
      <c r="AS10" s="53">
        <v>205</v>
      </c>
      <c r="AT10" s="53">
        <v>105</v>
      </c>
      <c r="AU10" s="53">
        <v>176</v>
      </c>
      <c r="AV10" s="53">
        <v>75</v>
      </c>
      <c r="AW10" s="27">
        <v>135</v>
      </c>
      <c r="AX10" s="27">
        <v>90</v>
      </c>
      <c r="AY10" s="49">
        <f t="shared" si="3"/>
        <v>1541</v>
      </c>
      <c r="AZ10" s="48">
        <v>50</v>
      </c>
      <c r="BA10" s="53">
        <v>180</v>
      </c>
      <c r="BB10" s="27">
        <v>137</v>
      </c>
      <c r="BC10" s="27">
        <v>213</v>
      </c>
      <c r="BD10" s="53">
        <v>148</v>
      </c>
      <c r="BE10" s="53">
        <v>227</v>
      </c>
      <c r="BF10" s="53">
        <v>127</v>
      </c>
      <c r="BG10" s="53">
        <v>162</v>
      </c>
      <c r="BH10" s="53">
        <v>88</v>
      </c>
      <c r="BI10" s="53">
        <v>148</v>
      </c>
      <c r="BJ10" s="27">
        <v>212</v>
      </c>
      <c r="BK10" s="27">
        <v>125</v>
      </c>
      <c r="BL10" s="49">
        <f t="shared" si="4"/>
        <v>1817</v>
      </c>
      <c r="BM10" s="48">
        <v>122</v>
      </c>
      <c r="BN10" s="53">
        <v>320</v>
      </c>
      <c r="BO10" s="53">
        <v>256</v>
      </c>
      <c r="BP10" s="53">
        <v>230</v>
      </c>
      <c r="BQ10" s="53">
        <v>152</v>
      </c>
      <c r="BR10" s="53">
        <v>153</v>
      </c>
      <c r="BS10" s="53">
        <v>128</v>
      </c>
      <c r="BT10" s="53">
        <v>199</v>
      </c>
      <c r="BU10" s="53">
        <v>164</v>
      </c>
      <c r="BV10" s="53">
        <v>184</v>
      </c>
      <c r="BW10" s="53">
        <v>233</v>
      </c>
      <c r="BX10" s="27">
        <v>170</v>
      </c>
      <c r="BY10" s="67">
        <f t="shared" si="5"/>
        <v>2311</v>
      </c>
      <c r="BZ10" s="27">
        <v>76</v>
      </c>
      <c r="CA10" s="27">
        <v>56</v>
      </c>
      <c r="CB10" s="27">
        <v>178</v>
      </c>
      <c r="CC10" s="72">
        <v>95</v>
      </c>
      <c r="CD10" s="72">
        <v>69</v>
      </c>
      <c r="CE10" s="27">
        <v>53</v>
      </c>
      <c r="CF10" s="27">
        <v>86</v>
      </c>
      <c r="CG10" s="27">
        <v>96</v>
      </c>
      <c r="CH10" s="10">
        <v>140</v>
      </c>
      <c r="CI10" s="10">
        <v>167</v>
      </c>
      <c r="CJ10" s="10">
        <v>193</v>
      </c>
      <c r="CK10" s="10">
        <v>66</v>
      </c>
      <c r="CL10" s="71">
        <f t="shared" si="6"/>
        <v>1275</v>
      </c>
      <c r="CM10" s="27">
        <v>48</v>
      </c>
      <c r="CN10" s="27">
        <v>24</v>
      </c>
      <c r="CO10" s="27">
        <v>94</v>
      </c>
      <c r="CP10" s="72">
        <v>253</v>
      </c>
      <c r="CQ10" s="72">
        <v>195</v>
      </c>
      <c r="CR10" s="27">
        <v>175</v>
      </c>
      <c r="CS10" s="27">
        <v>269</v>
      </c>
      <c r="CT10" s="27">
        <v>177</v>
      </c>
      <c r="CU10" s="27">
        <v>68</v>
      </c>
      <c r="CV10" s="10">
        <v>162</v>
      </c>
      <c r="CW10" s="10"/>
      <c r="CX10" s="10"/>
      <c r="CY10" s="71">
        <f t="shared" si="7"/>
        <v>1465</v>
      </c>
    </row>
    <row r="11" spans="1:103">
      <c r="A11" s="17" t="s">
        <v>44</v>
      </c>
      <c r="B11" s="18">
        <v>0</v>
      </c>
      <c r="C11" s="52">
        <v>2</v>
      </c>
      <c r="D11" s="52">
        <v>5</v>
      </c>
      <c r="E11" s="52">
        <v>6</v>
      </c>
      <c r="F11" s="52">
        <v>6</v>
      </c>
      <c r="G11" s="52">
        <v>2</v>
      </c>
      <c r="H11" s="52">
        <v>5</v>
      </c>
      <c r="I11" s="52">
        <v>8</v>
      </c>
      <c r="J11" s="52">
        <v>8</v>
      </c>
      <c r="K11" s="52">
        <v>8</v>
      </c>
      <c r="L11" s="19">
        <f t="shared" si="0"/>
        <v>50</v>
      </c>
      <c r="M11" s="52">
        <v>9</v>
      </c>
      <c r="N11" s="52">
        <v>51</v>
      </c>
      <c r="O11" s="52">
        <v>7</v>
      </c>
      <c r="P11" s="52">
        <v>20</v>
      </c>
      <c r="Q11" s="54">
        <v>19</v>
      </c>
      <c r="R11" s="54">
        <v>21</v>
      </c>
      <c r="S11" s="52">
        <v>19</v>
      </c>
      <c r="T11" s="52">
        <v>18</v>
      </c>
      <c r="U11" s="52">
        <v>12</v>
      </c>
      <c r="V11" s="52">
        <v>18</v>
      </c>
      <c r="W11" s="52">
        <v>15</v>
      </c>
      <c r="X11" s="52">
        <v>22</v>
      </c>
      <c r="Y11" s="36">
        <f t="shared" si="1"/>
        <v>231</v>
      </c>
      <c r="Z11" s="48">
        <v>7</v>
      </c>
      <c r="AA11" s="53">
        <v>51</v>
      </c>
      <c r="AB11" s="53">
        <v>14</v>
      </c>
      <c r="AC11" s="53">
        <v>23</v>
      </c>
      <c r="AD11" s="53">
        <v>25</v>
      </c>
      <c r="AE11" s="53">
        <v>63</v>
      </c>
      <c r="AF11" s="53">
        <v>23</v>
      </c>
      <c r="AG11" s="53">
        <v>15</v>
      </c>
      <c r="AH11" s="53">
        <v>35</v>
      </c>
      <c r="AI11" s="53">
        <v>15</v>
      </c>
      <c r="AJ11" s="27">
        <v>22</v>
      </c>
      <c r="AK11" s="27">
        <v>17</v>
      </c>
      <c r="AL11" s="49">
        <f t="shared" si="2"/>
        <v>310</v>
      </c>
      <c r="AM11" s="48">
        <v>9</v>
      </c>
      <c r="AN11" s="53">
        <v>27</v>
      </c>
      <c r="AO11" s="53">
        <v>27</v>
      </c>
      <c r="AP11" s="53">
        <v>25</v>
      </c>
      <c r="AQ11" s="53">
        <v>20</v>
      </c>
      <c r="AR11" s="53">
        <v>28</v>
      </c>
      <c r="AS11" s="53">
        <v>18</v>
      </c>
      <c r="AT11" s="53">
        <v>19</v>
      </c>
      <c r="AU11" s="53">
        <v>31</v>
      </c>
      <c r="AV11" s="53">
        <v>75</v>
      </c>
      <c r="AW11" s="27">
        <v>54</v>
      </c>
      <c r="AX11" s="27">
        <v>12</v>
      </c>
      <c r="AY11" s="49">
        <f t="shared" si="3"/>
        <v>345</v>
      </c>
      <c r="AZ11" s="48">
        <v>13</v>
      </c>
      <c r="BA11" s="53">
        <v>36</v>
      </c>
      <c r="BB11" s="27">
        <v>28</v>
      </c>
      <c r="BC11" s="27">
        <v>28</v>
      </c>
      <c r="BD11" s="53">
        <v>31</v>
      </c>
      <c r="BE11" s="53">
        <v>67</v>
      </c>
      <c r="BF11" s="53">
        <v>27</v>
      </c>
      <c r="BG11" s="53">
        <v>36</v>
      </c>
      <c r="BH11" s="53">
        <v>13</v>
      </c>
      <c r="BI11" s="53">
        <v>19</v>
      </c>
      <c r="BJ11" s="27">
        <v>19</v>
      </c>
      <c r="BK11" s="27">
        <v>11</v>
      </c>
      <c r="BL11" s="49">
        <f t="shared" si="4"/>
        <v>328</v>
      </c>
      <c r="BM11" s="48">
        <v>11</v>
      </c>
      <c r="BN11" s="53">
        <v>32</v>
      </c>
      <c r="BO11" s="53">
        <v>38</v>
      </c>
      <c r="BP11" s="53">
        <v>62</v>
      </c>
      <c r="BQ11" s="53">
        <v>45</v>
      </c>
      <c r="BR11" s="53">
        <v>32</v>
      </c>
      <c r="BS11" s="53">
        <v>18</v>
      </c>
      <c r="BT11" s="53">
        <v>28</v>
      </c>
      <c r="BU11" s="53">
        <v>50</v>
      </c>
      <c r="BV11" s="53">
        <v>54</v>
      </c>
      <c r="BW11" s="53">
        <v>19</v>
      </c>
      <c r="BX11" s="27">
        <v>19</v>
      </c>
      <c r="BY11" s="67">
        <f t="shared" si="5"/>
        <v>408</v>
      </c>
      <c r="BZ11" s="27">
        <v>29</v>
      </c>
      <c r="CA11" s="27">
        <v>23</v>
      </c>
      <c r="CB11" s="27">
        <v>17</v>
      </c>
      <c r="CC11" s="72">
        <v>20</v>
      </c>
      <c r="CD11" s="72">
        <v>14</v>
      </c>
      <c r="CE11" s="27">
        <v>29</v>
      </c>
      <c r="CF11" s="27">
        <v>28</v>
      </c>
      <c r="CG11" s="27">
        <v>60</v>
      </c>
      <c r="CH11" s="10">
        <v>24</v>
      </c>
      <c r="CI11" s="10">
        <v>84</v>
      </c>
      <c r="CJ11" s="10">
        <v>83</v>
      </c>
      <c r="CK11" s="10">
        <v>20</v>
      </c>
      <c r="CL11" s="71">
        <f t="shared" si="6"/>
        <v>431</v>
      </c>
      <c r="CM11" s="27">
        <v>10</v>
      </c>
      <c r="CN11" s="27">
        <v>19</v>
      </c>
      <c r="CO11" s="27">
        <v>96</v>
      </c>
      <c r="CP11" s="72">
        <v>27</v>
      </c>
      <c r="CQ11" s="72">
        <v>34</v>
      </c>
      <c r="CR11" s="27">
        <v>35</v>
      </c>
      <c r="CS11" s="27">
        <v>52</v>
      </c>
      <c r="CT11" s="27">
        <v>36</v>
      </c>
      <c r="CU11" s="27">
        <v>50</v>
      </c>
      <c r="CV11" s="10">
        <v>40</v>
      </c>
      <c r="CW11" s="10"/>
      <c r="CX11" s="10"/>
      <c r="CY11" s="71">
        <f t="shared" si="7"/>
        <v>399</v>
      </c>
    </row>
    <row r="12" spans="1:103">
      <c r="A12" s="17" t="s">
        <v>8</v>
      </c>
      <c r="B12" s="18">
        <v>0</v>
      </c>
      <c r="C12" s="52">
        <v>14</v>
      </c>
      <c r="D12" s="52">
        <v>3</v>
      </c>
      <c r="E12" s="52">
        <v>13</v>
      </c>
      <c r="F12" s="52">
        <v>7</v>
      </c>
      <c r="G12" s="52">
        <v>13</v>
      </c>
      <c r="H12" s="52">
        <v>34</v>
      </c>
      <c r="I12" s="52">
        <v>71</v>
      </c>
      <c r="J12" s="52">
        <v>22</v>
      </c>
      <c r="K12" s="52">
        <v>53</v>
      </c>
      <c r="L12" s="19">
        <f t="shared" si="0"/>
        <v>230</v>
      </c>
      <c r="M12" s="52">
        <v>58</v>
      </c>
      <c r="N12" s="52">
        <v>40</v>
      </c>
      <c r="O12" s="52">
        <v>10</v>
      </c>
      <c r="P12" s="52">
        <v>34</v>
      </c>
      <c r="Q12" s="52">
        <v>74</v>
      </c>
      <c r="R12" s="52">
        <v>109</v>
      </c>
      <c r="S12" s="52">
        <v>202</v>
      </c>
      <c r="T12" s="52">
        <v>38</v>
      </c>
      <c r="U12" s="52">
        <v>124</v>
      </c>
      <c r="V12" s="52">
        <v>54</v>
      </c>
      <c r="W12" s="52">
        <v>4</v>
      </c>
      <c r="X12" s="54">
        <v>108</v>
      </c>
      <c r="Y12" s="36">
        <f t="shared" si="1"/>
        <v>855</v>
      </c>
      <c r="Z12" s="48">
        <v>215</v>
      </c>
      <c r="AA12" s="53">
        <v>127</v>
      </c>
      <c r="AB12" s="53">
        <v>35</v>
      </c>
      <c r="AC12" s="53">
        <v>24</v>
      </c>
      <c r="AD12" s="53">
        <v>193</v>
      </c>
      <c r="AE12" s="53">
        <v>43</v>
      </c>
      <c r="AF12" s="53">
        <v>30</v>
      </c>
      <c r="AG12" s="53">
        <v>71</v>
      </c>
      <c r="AH12" s="53">
        <v>44</v>
      </c>
      <c r="AI12" s="53">
        <v>526</v>
      </c>
      <c r="AJ12" s="27">
        <v>119</v>
      </c>
      <c r="AK12" s="27">
        <v>192</v>
      </c>
      <c r="AL12" s="49">
        <f t="shared" si="2"/>
        <v>1619</v>
      </c>
      <c r="AM12" s="48">
        <v>90</v>
      </c>
      <c r="AN12" s="53">
        <v>267</v>
      </c>
      <c r="AO12" s="53">
        <v>206</v>
      </c>
      <c r="AP12" s="53">
        <v>237</v>
      </c>
      <c r="AQ12" s="53">
        <v>199</v>
      </c>
      <c r="AR12" s="53">
        <v>57</v>
      </c>
      <c r="AS12" s="53">
        <v>62</v>
      </c>
      <c r="AT12" s="53">
        <v>98</v>
      </c>
      <c r="AU12" s="53">
        <v>112</v>
      </c>
      <c r="AV12" s="53">
        <v>55</v>
      </c>
      <c r="AW12" s="27">
        <v>342</v>
      </c>
      <c r="AX12" s="27">
        <v>85</v>
      </c>
      <c r="AY12" s="49">
        <f t="shared" si="3"/>
        <v>1810</v>
      </c>
      <c r="AZ12" s="48">
        <v>112</v>
      </c>
      <c r="BA12" s="53">
        <v>132</v>
      </c>
      <c r="BB12" s="27">
        <v>165</v>
      </c>
      <c r="BC12" s="27">
        <v>307</v>
      </c>
      <c r="BD12" s="53">
        <v>237</v>
      </c>
      <c r="BE12" s="53">
        <v>111</v>
      </c>
      <c r="BF12" s="53">
        <v>168</v>
      </c>
      <c r="BG12" s="53">
        <v>266</v>
      </c>
      <c r="BH12" s="53">
        <v>178</v>
      </c>
      <c r="BI12" s="53">
        <v>34</v>
      </c>
      <c r="BJ12" s="27">
        <v>484</v>
      </c>
      <c r="BK12" s="27">
        <v>62</v>
      </c>
      <c r="BL12" s="49">
        <f t="shared" si="4"/>
        <v>2256</v>
      </c>
      <c r="BM12" s="48">
        <v>250</v>
      </c>
      <c r="BN12" s="53">
        <v>310</v>
      </c>
      <c r="BO12" s="53">
        <v>375</v>
      </c>
      <c r="BP12" s="53">
        <v>150</v>
      </c>
      <c r="BQ12" s="53">
        <v>98</v>
      </c>
      <c r="BR12" s="53">
        <v>173</v>
      </c>
      <c r="BS12" s="53">
        <v>230</v>
      </c>
      <c r="BT12" s="53">
        <v>401</v>
      </c>
      <c r="BU12" s="53">
        <v>74</v>
      </c>
      <c r="BV12" s="53">
        <v>497</v>
      </c>
      <c r="BW12" s="53">
        <v>70</v>
      </c>
      <c r="BX12" s="27">
        <v>148</v>
      </c>
      <c r="BY12" s="67">
        <f t="shared" si="5"/>
        <v>2776</v>
      </c>
      <c r="BZ12" s="27">
        <v>377</v>
      </c>
      <c r="CA12" s="27">
        <v>397</v>
      </c>
      <c r="CB12" s="27">
        <v>262</v>
      </c>
      <c r="CC12" s="72">
        <v>302</v>
      </c>
      <c r="CD12" s="72">
        <v>225</v>
      </c>
      <c r="CE12" s="27">
        <v>127</v>
      </c>
      <c r="CF12" s="27">
        <v>284</v>
      </c>
      <c r="CG12" s="27">
        <v>222</v>
      </c>
      <c r="CH12" s="10">
        <v>45</v>
      </c>
      <c r="CI12" s="10">
        <v>30</v>
      </c>
      <c r="CJ12" s="10">
        <v>91</v>
      </c>
      <c r="CK12" s="10">
        <v>9</v>
      </c>
      <c r="CL12" s="71">
        <f t="shared" si="6"/>
        <v>2371</v>
      </c>
      <c r="CM12" s="27">
        <v>107</v>
      </c>
      <c r="CN12" s="27">
        <v>4</v>
      </c>
      <c r="CO12" s="27">
        <v>4</v>
      </c>
      <c r="CP12" s="72">
        <v>128</v>
      </c>
      <c r="CQ12" s="72">
        <v>478</v>
      </c>
      <c r="CR12" s="27">
        <v>11</v>
      </c>
      <c r="CS12" s="27">
        <v>391</v>
      </c>
      <c r="CT12" s="27">
        <v>259</v>
      </c>
      <c r="CU12" s="27">
        <v>463</v>
      </c>
      <c r="CV12" s="10">
        <v>346</v>
      </c>
      <c r="CW12" s="10"/>
      <c r="CX12" s="10"/>
      <c r="CY12" s="71">
        <f t="shared" si="7"/>
        <v>2191</v>
      </c>
    </row>
    <row r="13" spans="1:103">
      <c r="A13" s="15" t="s">
        <v>45</v>
      </c>
      <c r="B13" s="18">
        <v>0</v>
      </c>
      <c r="C13" s="52">
        <v>3</v>
      </c>
      <c r="D13" s="52">
        <v>1</v>
      </c>
      <c r="E13" s="52">
        <v>45</v>
      </c>
      <c r="F13" s="52">
        <v>50</v>
      </c>
      <c r="G13" s="52">
        <v>18</v>
      </c>
      <c r="H13" s="52">
        <v>8</v>
      </c>
      <c r="I13" s="52">
        <v>16</v>
      </c>
      <c r="J13" s="52">
        <v>19</v>
      </c>
      <c r="K13" s="52">
        <v>12</v>
      </c>
      <c r="L13" s="19">
        <f t="shared" si="0"/>
        <v>172</v>
      </c>
      <c r="M13" s="52">
        <v>13</v>
      </c>
      <c r="N13" s="52">
        <v>25</v>
      </c>
      <c r="O13" s="52">
        <v>18</v>
      </c>
      <c r="P13" s="52">
        <v>69</v>
      </c>
      <c r="Q13" s="52">
        <v>67</v>
      </c>
      <c r="R13" s="52">
        <v>8</v>
      </c>
      <c r="S13" s="52">
        <v>112</v>
      </c>
      <c r="T13" s="52">
        <v>106</v>
      </c>
      <c r="U13" s="52">
        <v>88</v>
      </c>
      <c r="V13" s="52">
        <v>51</v>
      </c>
      <c r="W13" s="52">
        <v>25</v>
      </c>
      <c r="X13" s="52">
        <v>243</v>
      </c>
      <c r="Y13" s="36">
        <f t="shared" si="1"/>
        <v>825</v>
      </c>
      <c r="Z13" s="48">
        <v>153</v>
      </c>
      <c r="AA13" s="53">
        <v>464</v>
      </c>
      <c r="AB13" s="53">
        <v>11</v>
      </c>
      <c r="AC13" s="53">
        <v>53</v>
      </c>
      <c r="AD13" s="53">
        <v>63</v>
      </c>
      <c r="AE13" s="53">
        <v>35</v>
      </c>
      <c r="AF13" s="53">
        <v>46</v>
      </c>
      <c r="AG13" s="53">
        <v>38</v>
      </c>
      <c r="AH13" s="53">
        <v>86</v>
      </c>
      <c r="AI13" s="53">
        <v>125</v>
      </c>
      <c r="AJ13" s="27">
        <v>179</v>
      </c>
      <c r="AK13" s="27">
        <v>11</v>
      </c>
      <c r="AL13" s="49">
        <f t="shared" si="2"/>
        <v>1264</v>
      </c>
      <c r="AM13" s="48">
        <v>24</v>
      </c>
      <c r="AN13" s="53">
        <v>71</v>
      </c>
      <c r="AO13" s="53">
        <v>85</v>
      </c>
      <c r="AP13" s="53">
        <v>55</v>
      </c>
      <c r="AQ13" s="53">
        <v>292</v>
      </c>
      <c r="AR13" s="53">
        <v>355</v>
      </c>
      <c r="AS13" s="53">
        <v>215</v>
      </c>
      <c r="AT13" s="53">
        <v>56</v>
      </c>
      <c r="AU13" s="53">
        <v>103</v>
      </c>
      <c r="AV13" s="53">
        <v>71</v>
      </c>
      <c r="AW13" s="27">
        <v>46</v>
      </c>
      <c r="AX13" s="27">
        <v>22</v>
      </c>
      <c r="AY13" s="49">
        <f t="shared" si="3"/>
        <v>1395</v>
      </c>
      <c r="AZ13" s="48">
        <v>61</v>
      </c>
      <c r="BA13" s="53">
        <v>124</v>
      </c>
      <c r="BB13" s="27">
        <v>62</v>
      </c>
      <c r="BC13" s="27">
        <v>14</v>
      </c>
      <c r="BD13" s="53">
        <v>144</v>
      </c>
      <c r="BE13" s="53">
        <v>108</v>
      </c>
      <c r="BF13" s="53">
        <v>36</v>
      </c>
      <c r="BG13" s="53">
        <v>322</v>
      </c>
      <c r="BH13" s="53">
        <v>25</v>
      </c>
      <c r="BI13" s="53">
        <v>155</v>
      </c>
      <c r="BJ13" s="27">
        <v>74</v>
      </c>
      <c r="BK13" s="27">
        <v>13</v>
      </c>
      <c r="BL13" s="49">
        <f t="shared" si="4"/>
        <v>1138</v>
      </c>
      <c r="BM13" s="48">
        <v>50</v>
      </c>
      <c r="BN13" s="53">
        <v>54</v>
      </c>
      <c r="BO13" s="53">
        <v>116</v>
      </c>
      <c r="BP13" s="53">
        <v>17</v>
      </c>
      <c r="BQ13" s="53">
        <v>114</v>
      </c>
      <c r="BR13" s="53">
        <v>8</v>
      </c>
      <c r="BS13" s="53">
        <v>237</v>
      </c>
      <c r="BT13" s="53">
        <v>660</v>
      </c>
      <c r="BU13" s="53">
        <v>242</v>
      </c>
      <c r="BV13" s="53">
        <v>482</v>
      </c>
      <c r="BW13" s="53">
        <v>62</v>
      </c>
      <c r="BX13" s="27">
        <v>230</v>
      </c>
      <c r="BY13" s="67">
        <f t="shared" si="5"/>
        <v>2272</v>
      </c>
      <c r="BZ13" s="27">
        <v>359</v>
      </c>
      <c r="CA13" s="27">
        <v>539</v>
      </c>
      <c r="CB13" s="27">
        <v>192</v>
      </c>
      <c r="CC13" s="72">
        <v>23</v>
      </c>
      <c r="CD13" s="72">
        <v>4</v>
      </c>
      <c r="CE13" s="27">
        <v>115</v>
      </c>
      <c r="CF13" s="27">
        <v>11</v>
      </c>
      <c r="CG13" s="27">
        <v>46</v>
      </c>
      <c r="CH13" s="10">
        <v>618</v>
      </c>
      <c r="CI13" s="10">
        <v>368</v>
      </c>
      <c r="CJ13" s="10">
        <v>76</v>
      </c>
      <c r="CK13" s="10">
        <v>20</v>
      </c>
      <c r="CL13" s="71">
        <f t="shared" si="6"/>
        <v>2371</v>
      </c>
      <c r="CM13" s="27">
        <v>56</v>
      </c>
      <c r="CN13" s="27">
        <v>4</v>
      </c>
      <c r="CO13" s="27">
        <v>20</v>
      </c>
      <c r="CP13" s="72">
        <v>569</v>
      </c>
      <c r="CQ13" s="72">
        <v>345</v>
      </c>
      <c r="CR13" s="27">
        <v>150</v>
      </c>
      <c r="CS13" s="27">
        <v>928</v>
      </c>
      <c r="CT13" s="27">
        <v>80</v>
      </c>
      <c r="CU13" s="27">
        <v>498</v>
      </c>
      <c r="CV13" s="10">
        <v>289</v>
      </c>
      <c r="CW13" s="10"/>
      <c r="CX13" s="10"/>
      <c r="CY13" s="71">
        <f t="shared" si="7"/>
        <v>2939</v>
      </c>
    </row>
    <row r="14" spans="1:103">
      <c r="A14" s="17" t="s">
        <v>46</v>
      </c>
      <c r="B14" s="18">
        <v>0</v>
      </c>
      <c r="C14" s="52">
        <v>1</v>
      </c>
      <c r="D14" s="52">
        <v>11</v>
      </c>
      <c r="E14" s="52">
        <v>28</v>
      </c>
      <c r="F14" s="52">
        <v>15</v>
      </c>
      <c r="G14" s="52">
        <v>55</v>
      </c>
      <c r="H14" s="52">
        <v>85</v>
      </c>
      <c r="I14" s="52">
        <v>84</v>
      </c>
      <c r="J14" s="52">
        <v>81</v>
      </c>
      <c r="K14" s="52">
        <v>1</v>
      </c>
      <c r="L14" s="19">
        <f t="shared" si="0"/>
        <v>361</v>
      </c>
      <c r="M14" s="52">
        <v>35</v>
      </c>
      <c r="N14" s="52">
        <v>13</v>
      </c>
      <c r="O14" s="52">
        <v>177</v>
      </c>
      <c r="P14" s="52">
        <v>191</v>
      </c>
      <c r="Q14" s="52">
        <v>133</v>
      </c>
      <c r="R14" s="52">
        <v>175</v>
      </c>
      <c r="S14" s="52">
        <v>240</v>
      </c>
      <c r="T14" s="52">
        <v>64</v>
      </c>
      <c r="U14" s="54">
        <v>106</v>
      </c>
      <c r="V14" s="52">
        <v>291</v>
      </c>
      <c r="W14" s="52">
        <v>335</v>
      </c>
      <c r="X14" s="52">
        <v>43</v>
      </c>
      <c r="Y14" s="36">
        <f t="shared" si="1"/>
        <v>1803</v>
      </c>
      <c r="Z14" s="48">
        <v>65</v>
      </c>
      <c r="AA14" s="53">
        <v>280</v>
      </c>
      <c r="AB14" s="53">
        <v>27</v>
      </c>
      <c r="AC14" s="53">
        <v>108</v>
      </c>
      <c r="AD14" s="53">
        <v>305</v>
      </c>
      <c r="AE14" s="53">
        <v>31</v>
      </c>
      <c r="AF14" s="53">
        <v>244</v>
      </c>
      <c r="AG14" s="53">
        <v>81</v>
      </c>
      <c r="AH14" s="53">
        <v>55</v>
      </c>
      <c r="AI14" s="53">
        <v>207</v>
      </c>
      <c r="AJ14" s="27">
        <v>214</v>
      </c>
      <c r="AK14" s="27">
        <v>75</v>
      </c>
      <c r="AL14" s="49">
        <f t="shared" si="2"/>
        <v>1692</v>
      </c>
      <c r="AM14" s="48">
        <v>45</v>
      </c>
      <c r="AN14" s="53">
        <v>141</v>
      </c>
      <c r="AO14" s="53">
        <v>215</v>
      </c>
      <c r="AP14" s="53">
        <v>167</v>
      </c>
      <c r="AQ14" s="53">
        <v>287</v>
      </c>
      <c r="AR14" s="53">
        <v>169</v>
      </c>
      <c r="AS14" s="53">
        <v>110</v>
      </c>
      <c r="AT14" s="53">
        <v>229</v>
      </c>
      <c r="AU14" s="53">
        <v>113</v>
      </c>
      <c r="AV14" s="53">
        <v>253</v>
      </c>
      <c r="AW14" s="27">
        <v>264</v>
      </c>
      <c r="AX14" s="27">
        <v>130</v>
      </c>
      <c r="AY14" s="49">
        <f t="shared" si="3"/>
        <v>2123</v>
      </c>
      <c r="AZ14" s="48">
        <v>103</v>
      </c>
      <c r="BA14" s="53">
        <v>139</v>
      </c>
      <c r="BB14" s="27">
        <v>118</v>
      </c>
      <c r="BC14" s="27">
        <v>140</v>
      </c>
      <c r="BD14" s="53">
        <v>185</v>
      </c>
      <c r="BE14" s="53">
        <v>399</v>
      </c>
      <c r="BF14" s="53">
        <v>216</v>
      </c>
      <c r="BG14" s="53">
        <v>181</v>
      </c>
      <c r="BH14" s="53">
        <v>184</v>
      </c>
      <c r="BI14" s="53">
        <v>514</v>
      </c>
      <c r="BJ14" s="27">
        <v>232</v>
      </c>
      <c r="BK14" s="27">
        <v>128</v>
      </c>
      <c r="BL14" s="49">
        <f t="shared" si="4"/>
        <v>2539</v>
      </c>
      <c r="BM14" s="48">
        <v>206</v>
      </c>
      <c r="BN14" s="53">
        <v>101</v>
      </c>
      <c r="BO14" s="53">
        <v>113</v>
      </c>
      <c r="BP14" s="53">
        <v>64</v>
      </c>
      <c r="BQ14" s="53">
        <v>101</v>
      </c>
      <c r="BR14" s="53">
        <v>243</v>
      </c>
      <c r="BS14" s="53">
        <v>18</v>
      </c>
      <c r="BT14" s="53">
        <v>9</v>
      </c>
      <c r="BU14" s="53">
        <v>380</v>
      </c>
      <c r="BV14" s="53">
        <v>470</v>
      </c>
      <c r="BW14" s="53">
        <v>114</v>
      </c>
      <c r="BX14" s="27">
        <v>159</v>
      </c>
      <c r="BY14" s="67">
        <f t="shared" si="5"/>
        <v>1978</v>
      </c>
      <c r="BZ14" s="27">
        <v>210</v>
      </c>
      <c r="CA14" s="27">
        <v>157</v>
      </c>
      <c r="CB14" s="27">
        <v>177</v>
      </c>
      <c r="CC14" s="72">
        <v>41</v>
      </c>
      <c r="CD14" s="72">
        <v>78</v>
      </c>
      <c r="CE14" s="27">
        <v>40</v>
      </c>
      <c r="CF14" s="27">
        <v>143</v>
      </c>
      <c r="CG14" s="27">
        <v>57</v>
      </c>
      <c r="CH14" s="10">
        <v>437</v>
      </c>
      <c r="CI14" s="10">
        <v>153</v>
      </c>
      <c r="CJ14" s="10">
        <v>510</v>
      </c>
      <c r="CK14" s="10">
        <v>377</v>
      </c>
      <c r="CL14" s="71">
        <f t="shared" si="6"/>
        <v>2380</v>
      </c>
      <c r="CM14" s="27">
        <v>77</v>
      </c>
      <c r="CN14" s="27">
        <v>8</v>
      </c>
      <c r="CO14" s="27">
        <v>3</v>
      </c>
      <c r="CP14" s="72">
        <v>316</v>
      </c>
      <c r="CQ14" s="72">
        <v>827</v>
      </c>
      <c r="CR14" s="27">
        <v>131</v>
      </c>
      <c r="CS14" s="27">
        <v>189</v>
      </c>
      <c r="CT14" s="27">
        <v>67</v>
      </c>
      <c r="CU14" s="27">
        <v>350</v>
      </c>
      <c r="CV14" s="10">
        <v>168</v>
      </c>
      <c r="CW14" s="10"/>
      <c r="CX14" s="10"/>
      <c r="CY14" s="71">
        <f t="shared" si="7"/>
        <v>2136</v>
      </c>
    </row>
    <row r="15" spans="1:103">
      <c r="A15" s="17" t="s">
        <v>7</v>
      </c>
      <c r="B15" s="18">
        <v>0</v>
      </c>
      <c r="C15" s="54">
        <v>0</v>
      </c>
      <c r="D15" s="54">
        <v>0</v>
      </c>
      <c r="E15" s="54">
        <v>0</v>
      </c>
      <c r="F15" s="54">
        <v>0</v>
      </c>
      <c r="G15" s="54">
        <v>0</v>
      </c>
      <c r="H15" s="52">
        <v>1</v>
      </c>
      <c r="I15" s="52">
        <v>2</v>
      </c>
      <c r="J15" s="52">
        <v>1</v>
      </c>
      <c r="K15" s="54">
        <v>0</v>
      </c>
      <c r="L15" s="19">
        <f t="shared" si="0"/>
        <v>4</v>
      </c>
      <c r="M15" s="54">
        <v>2</v>
      </c>
      <c r="N15" s="54">
        <v>0</v>
      </c>
      <c r="O15" s="54">
        <v>15</v>
      </c>
      <c r="P15" s="54">
        <v>1</v>
      </c>
      <c r="Q15" s="54">
        <v>1</v>
      </c>
      <c r="R15" s="52">
        <v>2</v>
      </c>
      <c r="S15" s="54">
        <v>0</v>
      </c>
      <c r="T15" s="54">
        <v>8</v>
      </c>
      <c r="U15" s="54">
        <v>0</v>
      </c>
      <c r="V15" s="54">
        <v>26</v>
      </c>
      <c r="W15" s="54">
        <v>0</v>
      </c>
      <c r="X15" s="54">
        <v>1</v>
      </c>
      <c r="Y15" s="36">
        <f t="shared" si="1"/>
        <v>56</v>
      </c>
      <c r="Z15" s="48">
        <v>1</v>
      </c>
      <c r="AA15" s="53">
        <v>0</v>
      </c>
      <c r="AB15" s="53">
        <v>1</v>
      </c>
      <c r="AC15" s="53">
        <v>0</v>
      </c>
      <c r="AD15" s="53">
        <v>44</v>
      </c>
      <c r="AE15" s="53">
        <v>5</v>
      </c>
      <c r="AF15" s="53">
        <v>3</v>
      </c>
      <c r="AG15" s="53">
        <v>12</v>
      </c>
      <c r="AH15" s="53">
        <v>0</v>
      </c>
      <c r="AI15" s="53">
        <v>17</v>
      </c>
      <c r="AJ15" s="27">
        <v>3</v>
      </c>
      <c r="AK15" s="27">
        <v>15</v>
      </c>
      <c r="AL15" s="49">
        <f t="shared" si="2"/>
        <v>101</v>
      </c>
      <c r="AM15" s="48">
        <v>30</v>
      </c>
      <c r="AN15" s="53">
        <v>5</v>
      </c>
      <c r="AO15" s="53">
        <v>23</v>
      </c>
      <c r="AP15" s="53">
        <v>1</v>
      </c>
      <c r="AQ15" s="53">
        <v>18</v>
      </c>
      <c r="AR15" s="53">
        <v>8</v>
      </c>
      <c r="AS15" s="53">
        <v>3</v>
      </c>
      <c r="AT15" s="53">
        <v>7</v>
      </c>
      <c r="AU15" s="53">
        <v>2</v>
      </c>
      <c r="AV15" s="53">
        <v>3</v>
      </c>
      <c r="AW15" s="27">
        <v>2</v>
      </c>
      <c r="AX15" s="27">
        <v>11</v>
      </c>
      <c r="AY15" s="49">
        <f t="shared" si="3"/>
        <v>113</v>
      </c>
      <c r="AZ15" s="48">
        <v>18</v>
      </c>
      <c r="BA15" s="53">
        <v>40</v>
      </c>
      <c r="BB15" s="27">
        <v>5</v>
      </c>
      <c r="BC15" s="27">
        <v>3</v>
      </c>
      <c r="BD15" s="53">
        <v>16</v>
      </c>
      <c r="BE15" s="53">
        <v>18</v>
      </c>
      <c r="BF15" s="53">
        <v>63</v>
      </c>
      <c r="BG15" s="53">
        <v>3</v>
      </c>
      <c r="BH15" s="53">
        <v>27</v>
      </c>
      <c r="BI15" s="53">
        <v>17</v>
      </c>
      <c r="BJ15" s="27">
        <v>40</v>
      </c>
      <c r="BK15" s="27">
        <v>29</v>
      </c>
      <c r="BL15" s="49">
        <f t="shared" si="4"/>
        <v>279</v>
      </c>
      <c r="BM15" s="48">
        <v>0</v>
      </c>
      <c r="BN15" s="53">
        <v>89</v>
      </c>
      <c r="BO15" s="53">
        <v>4</v>
      </c>
      <c r="BP15" s="53">
        <v>98</v>
      </c>
      <c r="BQ15" s="53">
        <v>14</v>
      </c>
      <c r="BR15" s="53">
        <v>114</v>
      </c>
      <c r="BS15" s="53">
        <v>22</v>
      </c>
      <c r="BT15" s="53">
        <v>0</v>
      </c>
      <c r="BU15" s="53">
        <v>2</v>
      </c>
      <c r="BV15" s="53">
        <v>48</v>
      </c>
      <c r="BW15" s="53">
        <v>83</v>
      </c>
      <c r="BX15" s="27">
        <v>20</v>
      </c>
      <c r="BY15" s="67">
        <f t="shared" si="5"/>
        <v>494</v>
      </c>
      <c r="BZ15" s="27">
        <v>1</v>
      </c>
      <c r="CA15" s="27">
        <v>2</v>
      </c>
      <c r="CB15" s="27">
        <v>2</v>
      </c>
      <c r="CC15" s="72">
        <v>63</v>
      </c>
      <c r="CD15" s="72">
        <v>2</v>
      </c>
      <c r="CE15" s="27">
        <v>1</v>
      </c>
      <c r="CF15" s="27">
        <v>92</v>
      </c>
      <c r="CG15" s="27">
        <v>63</v>
      </c>
      <c r="CH15" s="10">
        <v>22</v>
      </c>
      <c r="CI15" s="10">
        <v>11</v>
      </c>
      <c r="CJ15" s="10">
        <v>99</v>
      </c>
      <c r="CK15" s="10">
        <v>1</v>
      </c>
      <c r="CL15" s="71">
        <f t="shared" si="6"/>
        <v>359</v>
      </c>
      <c r="CM15" s="27">
        <v>42</v>
      </c>
      <c r="CN15" s="27">
        <v>0</v>
      </c>
      <c r="CO15" s="27">
        <v>12</v>
      </c>
      <c r="CP15" s="72">
        <v>126</v>
      </c>
      <c r="CQ15" s="72">
        <v>71</v>
      </c>
      <c r="CR15" s="27">
        <v>63</v>
      </c>
      <c r="CS15" s="27">
        <v>56</v>
      </c>
      <c r="CT15" s="27">
        <v>9</v>
      </c>
      <c r="CU15" s="27">
        <v>0</v>
      </c>
      <c r="CV15" s="10">
        <v>48</v>
      </c>
      <c r="CW15" s="10"/>
      <c r="CX15" s="10"/>
      <c r="CY15" s="71">
        <f t="shared" si="7"/>
        <v>427</v>
      </c>
    </row>
    <row r="16" spans="1:103">
      <c r="A16" s="17" t="s">
        <v>47</v>
      </c>
      <c r="B16" s="18">
        <v>0</v>
      </c>
      <c r="C16" s="52">
        <v>2</v>
      </c>
      <c r="D16" s="54">
        <v>4</v>
      </c>
      <c r="E16" s="52">
        <v>2</v>
      </c>
      <c r="F16" s="52">
        <v>9</v>
      </c>
      <c r="G16" s="52">
        <v>10</v>
      </c>
      <c r="H16" s="52">
        <v>16</v>
      </c>
      <c r="I16" s="52">
        <v>20</v>
      </c>
      <c r="J16" s="52">
        <v>12</v>
      </c>
      <c r="K16" s="52">
        <v>16</v>
      </c>
      <c r="L16" s="19">
        <f t="shared" si="0"/>
        <v>91</v>
      </c>
      <c r="M16" s="52">
        <v>20</v>
      </c>
      <c r="N16" s="52">
        <v>17</v>
      </c>
      <c r="O16" s="52">
        <v>16</v>
      </c>
      <c r="P16" s="54">
        <v>22</v>
      </c>
      <c r="Q16" s="52">
        <v>23</v>
      </c>
      <c r="R16" s="52">
        <v>60</v>
      </c>
      <c r="S16" s="52">
        <v>25</v>
      </c>
      <c r="T16" s="52">
        <v>30</v>
      </c>
      <c r="U16" s="52">
        <v>25</v>
      </c>
      <c r="V16" s="52">
        <v>33</v>
      </c>
      <c r="W16" s="52">
        <v>8</v>
      </c>
      <c r="X16" s="52">
        <v>19</v>
      </c>
      <c r="Y16" s="36">
        <f t="shared" si="1"/>
        <v>298</v>
      </c>
      <c r="Z16" s="48">
        <v>20</v>
      </c>
      <c r="AA16" s="53">
        <v>14</v>
      </c>
      <c r="AB16" s="53">
        <v>34</v>
      </c>
      <c r="AC16" s="53">
        <v>23</v>
      </c>
      <c r="AD16" s="53">
        <v>26</v>
      </c>
      <c r="AE16" s="53">
        <v>36</v>
      </c>
      <c r="AF16" s="53">
        <v>51</v>
      </c>
      <c r="AG16" s="53">
        <v>27</v>
      </c>
      <c r="AH16" s="53">
        <v>21</v>
      </c>
      <c r="AI16" s="53">
        <v>22</v>
      </c>
      <c r="AJ16" s="27">
        <v>36</v>
      </c>
      <c r="AK16" s="27">
        <v>12</v>
      </c>
      <c r="AL16" s="49">
        <f t="shared" si="2"/>
        <v>322</v>
      </c>
      <c r="AM16" s="48">
        <v>22</v>
      </c>
      <c r="AN16" s="53">
        <v>48</v>
      </c>
      <c r="AO16" s="53">
        <v>57</v>
      </c>
      <c r="AP16" s="53">
        <v>32</v>
      </c>
      <c r="AQ16" s="53">
        <v>110</v>
      </c>
      <c r="AR16" s="53">
        <v>42</v>
      </c>
      <c r="AS16" s="53">
        <v>34</v>
      </c>
      <c r="AT16" s="53">
        <v>31</v>
      </c>
      <c r="AU16" s="53">
        <v>39</v>
      </c>
      <c r="AV16" s="53">
        <v>26</v>
      </c>
      <c r="AW16" s="27">
        <v>93</v>
      </c>
      <c r="AX16" s="27">
        <v>22</v>
      </c>
      <c r="AY16" s="49">
        <f t="shared" si="3"/>
        <v>556</v>
      </c>
      <c r="AZ16" s="48">
        <v>58</v>
      </c>
      <c r="BA16" s="53">
        <v>29</v>
      </c>
      <c r="BB16" s="27">
        <v>19</v>
      </c>
      <c r="BC16" s="27">
        <v>34</v>
      </c>
      <c r="BD16" s="53">
        <v>52</v>
      </c>
      <c r="BE16" s="53">
        <v>64</v>
      </c>
      <c r="BF16" s="53">
        <v>73</v>
      </c>
      <c r="BG16" s="53">
        <v>67</v>
      </c>
      <c r="BH16" s="53">
        <v>46</v>
      </c>
      <c r="BI16" s="53">
        <v>94</v>
      </c>
      <c r="BJ16" s="27">
        <v>55</v>
      </c>
      <c r="BK16" s="27">
        <v>95</v>
      </c>
      <c r="BL16" s="49">
        <f t="shared" si="4"/>
        <v>686</v>
      </c>
      <c r="BM16" s="48">
        <v>49</v>
      </c>
      <c r="BN16" s="53">
        <v>37</v>
      </c>
      <c r="BO16" s="53">
        <v>116</v>
      </c>
      <c r="BP16" s="53">
        <v>61</v>
      </c>
      <c r="BQ16" s="53">
        <v>57</v>
      </c>
      <c r="BR16" s="53">
        <v>55</v>
      </c>
      <c r="BS16" s="53">
        <v>75</v>
      </c>
      <c r="BT16" s="53">
        <v>44</v>
      </c>
      <c r="BU16" s="53">
        <v>36</v>
      </c>
      <c r="BV16" s="53">
        <v>133</v>
      </c>
      <c r="BW16" s="53">
        <v>27</v>
      </c>
      <c r="BX16" s="27">
        <v>86</v>
      </c>
      <c r="BY16" s="67">
        <f t="shared" si="5"/>
        <v>776</v>
      </c>
      <c r="BZ16" s="27">
        <v>34</v>
      </c>
      <c r="CA16" s="27">
        <v>36</v>
      </c>
      <c r="CB16" s="27">
        <v>65</v>
      </c>
      <c r="CC16" s="72">
        <v>41</v>
      </c>
      <c r="CD16" s="72">
        <v>41</v>
      </c>
      <c r="CE16" s="27">
        <v>45</v>
      </c>
      <c r="CF16" s="27">
        <v>53</v>
      </c>
      <c r="CG16" s="27">
        <v>17</v>
      </c>
      <c r="CH16" s="10">
        <v>59</v>
      </c>
      <c r="CI16" s="10">
        <v>75</v>
      </c>
      <c r="CJ16" s="10">
        <v>63</v>
      </c>
      <c r="CK16" s="10">
        <v>83</v>
      </c>
      <c r="CL16" s="71">
        <f t="shared" si="6"/>
        <v>612</v>
      </c>
      <c r="CM16" s="27">
        <v>71</v>
      </c>
      <c r="CN16" s="27">
        <v>16</v>
      </c>
      <c r="CO16" s="27">
        <v>33</v>
      </c>
      <c r="CP16" s="72">
        <v>72</v>
      </c>
      <c r="CQ16" s="72">
        <v>148</v>
      </c>
      <c r="CR16" s="27">
        <v>52</v>
      </c>
      <c r="CS16" s="27">
        <v>47</v>
      </c>
      <c r="CT16" s="27">
        <v>84</v>
      </c>
      <c r="CU16" s="27">
        <v>68</v>
      </c>
      <c r="CV16" s="10">
        <v>43</v>
      </c>
      <c r="CW16" s="10"/>
      <c r="CX16" s="10"/>
      <c r="CY16" s="71">
        <f t="shared" si="7"/>
        <v>634</v>
      </c>
    </row>
    <row r="17" spans="1:103">
      <c r="A17" s="17" t="s">
        <v>48</v>
      </c>
      <c r="B17" s="18">
        <v>0</v>
      </c>
      <c r="C17" s="52">
        <v>0</v>
      </c>
      <c r="D17" s="52">
        <v>4</v>
      </c>
      <c r="E17" s="52">
        <v>8</v>
      </c>
      <c r="F17" s="52">
        <v>5</v>
      </c>
      <c r="G17" s="52">
        <v>12</v>
      </c>
      <c r="H17" s="52">
        <v>9</v>
      </c>
      <c r="I17" s="52">
        <v>9</v>
      </c>
      <c r="J17" s="52">
        <v>9</v>
      </c>
      <c r="K17" s="52">
        <v>6</v>
      </c>
      <c r="L17" s="19">
        <f t="shared" si="0"/>
        <v>62</v>
      </c>
      <c r="M17" s="52">
        <v>4</v>
      </c>
      <c r="N17" s="52">
        <v>7</v>
      </c>
      <c r="O17" s="52">
        <v>21</v>
      </c>
      <c r="P17" s="52">
        <v>16</v>
      </c>
      <c r="Q17" s="52">
        <v>17</v>
      </c>
      <c r="R17" s="52">
        <v>15</v>
      </c>
      <c r="S17" s="52">
        <v>20</v>
      </c>
      <c r="T17" s="52">
        <v>23</v>
      </c>
      <c r="U17" s="52">
        <v>21</v>
      </c>
      <c r="V17" s="52">
        <v>26</v>
      </c>
      <c r="W17" s="52">
        <v>9</v>
      </c>
      <c r="X17" s="52">
        <v>8</v>
      </c>
      <c r="Y17" s="36">
        <f t="shared" si="1"/>
        <v>187</v>
      </c>
      <c r="Z17" s="48">
        <v>4</v>
      </c>
      <c r="AA17" s="53">
        <v>26</v>
      </c>
      <c r="AB17" s="53">
        <v>15</v>
      </c>
      <c r="AC17" s="53">
        <v>17</v>
      </c>
      <c r="AD17" s="53">
        <v>12</v>
      </c>
      <c r="AE17" s="53">
        <v>23</v>
      </c>
      <c r="AF17" s="53">
        <v>12</v>
      </c>
      <c r="AG17" s="53">
        <v>20</v>
      </c>
      <c r="AH17" s="53">
        <v>27</v>
      </c>
      <c r="AI17" s="53">
        <v>25</v>
      </c>
      <c r="AJ17" s="27">
        <v>14</v>
      </c>
      <c r="AK17" s="27">
        <v>17</v>
      </c>
      <c r="AL17" s="49">
        <f t="shared" si="2"/>
        <v>212</v>
      </c>
      <c r="AM17" s="48">
        <v>23</v>
      </c>
      <c r="AN17" s="53">
        <v>40</v>
      </c>
      <c r="AO17" s="53">
        <v>18</v>
      </c>
      <c r="AP17" s="53">
        <v>28</v>
      </c>
      <c r="AQ17" s="53">
        <v>33</v>
      </c>
      <c r="AR17" s="53">
        <v>49</v>
      </c>
      <c r="AS17" s="53">
        <v>22</v>
      </c>
      <c r="AT17" s="53">
        <v>19</v>
      </c>
      <c r="AU17" s="53">
        <v>18</v>
      </c>
      <c r="AV17" s="53">
        <v>31</v>
      </c>
      <c r="AW17" s="27">
        <v>20</v>
      </c>
      <c r="AX17" s="27">
        <v>38</v>
      </c>
      <c r="AY17" s="49">
        <f t="shared" si="3"/>
        <v>339</v>
      </c>
      <c r="AZ17" s="48">
        <v>10</v>
      </c>
      <c r="BA17" s="53">
        <v>54</v>
      </c>
      <c r="BB17" s="27">
        <v>43</v>
      </c>
      <c r="BC17" s="27">
        <v>30</v>
      </c>
      <c r="BD17" s="53">
        <v>47</v>
      </c>
      <c r="BE17" s="53">
        <v>27</v>
      </c>
      <c r="BF17" s="53">
        <v>20</v>
      </c>
      <c r="BG17" s="53">
        <v>32</v>
      </c>
      <c r="BH17" s="53">
        <v>18</v>
      </c>
      <c r="BI17" s="53">
        <v>32</v>
      </c>
      <c r="BJ17" s="27">
        <v>105</v>
      </c>
      <c r="BK17" s="27">
        <v>108</v>
      </c>
      <c r="BL17" s="49">
        <f t="shared" si="4"/>
        <v>526</v>
      </c>
      <c r="BM17" s="48">
        <v>55</v>
      </c>
      <c r="BN17" s="53">
        <v>16</v>
      </c>
      <c r="BO17" s="53">
        <v>66</v>
      </c>
      <c r="BP17" s="53">
        <v>27</v>
      </c>
      <c r="BQ17" s="53">
        <v>50</v>
      </c>
      <c r="BR17" s="53">
        <v>28</v>
      </c>
      <c r="BS17" s="53">
        <v>19</v>
      </c>
      <c r="BT17" s="53">
        <v>23</v>
      </c>
      <c r="BU17" s="53">
        <v>46</v>
      </c>
      <c r="BV17" s="53">
        <v>34</v>
      </c>
      <c r="BW17" s="53">
        <v>17</v>
      </c>
      <c r="BX17" s="27">
        <v>137</v>
      </c>
      <c r="BY17" s="67">
        <f t="shared" si="5"/>
        <v>518</v>
      </c>
      <c r="BZ17" s="27">
        <v>45</v>
      </c>
      <c r="CA17" s="27">
        <v>26</v>
      </c>
      <c r="CB17" s="27">
        <v>17</v>
      </c>
      <c r="CC17" s="72">
        <v>15</v>
      </c>
      <c r="CD17" s="72">
        <v>42</v>
      </c>
      <c r="CE17" s="27">
        <v>33</v>
      </c>
      <c r="CF17" s="27">
        <v>18</v>
      </c>
      <c r="CG17" s="27">
        <v>44</v>
      </c>
      <c r="CH17" s="10">
        <v>119</v>
      </c>
      <c r="CI17" s="10">
        <v>38</v>
      </c>
      <c r="CJ17" s="10">
        <v>69</v>
      </c>
      <c r="CK17" s="10">
        <v>20</v>
      </c>
      <c r="CL17" s="71">
        <f t="shared" si="6"/>
        <v>486</v>
      </c>
      <c r="CM17" s="27">
        <v>45</v>
      </c>
      <c r="CN17" s="27">
        <v>12</v>
      </c>
      <c r="CO17" s="27">
        <v>17</v>
      </c>
      <c r="CP17" s="72">
        <v>41</v>
      </c>
      <c r="CQ17" s="72">
        <v>102</v>
      </c>
      <c r="CR17" s="27">
        <v>33</v>
      </c>
      <c r="CS17" s="27">
        <v>20</v>
      </c>
      <c r="CT17" s="27">
        <v>21</v>
      </c>
      <c r="CU17" s="27">
        <v>80</v>
      </c>
      <c r="CV17" s="10">
        <v>23</v>
      </c>
      <c r="CW17" s="10"/>
      <c r="CX17" s="10"/>
      <c r="CY17" s="71">
        <f t="shared" si="7"/>
        <v>394</v>
      </c>
    </row>
    <row r="18" spans="1:103">
      <c r="A18" s="17" t="s">
        <v>49</v>
      </c>
      <c r="B18" s="18">
        <v>0</v>
      </c>
      <c r="C18" s="54">
        <v>0</v>
      </c>
      <c r="D18" s="54">
        <v>0</v>
      </c>
      <c r="E18" s="52">
        <v>18</v>
      </c>
      <c r="F18" s="52">
        <v>69</v>
      </c>
      <c r="G18" s="52">
        <v>8</v>
      </c>
      <c r="H18" s="52">
        <v>67</v>
      </c>
      <c r="I18" s="52">
        <v>9</v>
      </c>
      <c r="J18" s="52">
        <v>12</v>
      </c>
      <c r="K18" s="52">
        <v>48</v>
      </c>
      <c r="L18" s="19">
        <f t="shared" si="0"/>
        <v>231</v>
      </c>
      <c r="M18" s="52">
        <v>4</v>
      </c>
      <c r="N18" s="52">
        <v>8</v>
      </c>
      <c r="O18" s="52">
        <v>79</v>
      </c>
      <c r="P18" s="52">
        <v>254</v>
      </c>
      <c r="Q18" s="52">
        <v>80</v>
      </c>
      <c r="R18" s="52">
        <v>89</v>
      </c>
      <c r="S18" s="52">
        <v>50</v>
      </c>
      <c r="T18" s="52">
        <v>49</v>
      </c>
      <c r="U18" s="52">
        <v>38</v>
      </c>
      <c r="V18" s="52">
        <v>16</v>
      </c>
      <c r="W18" s="52">
        <v>44</v>
      </c>
      <c r="X18" s="52">
        <v>7</v>
      </c>
      <c r="Y18" s="36">
        <f t="shared" si="1"/>
        <v>718</v>
      </c>
      <c r="Z18" s="48">
        <v>36</v>
      </c>
      <c r="AA18" s="53">
        <v>22</v>
      </c>
      <c r="AB18" s="53">
        <v>53</v>
      </c>
      <c r="AC18" s="53">
        <v>26</v>
      </c>
      <c r="AD18" s="53">
        <v>260</v>
      </c>
      <c r="AE18" s="53">
        <v>195</v>
      </c>
      <c r="AF18" s="53">
        <v>28</v>
      </c>
      <c r="AG18" s="53">
        <v>85</v>
      </c>
      <c r="AH18" s="53">
        <v>60</v>
      </c>
      <c r="AI18" s="53">
        <v>72</v>
      </c>
      <c r="AJ18" s="27">
        <v>25</v>
      </c>
      <c r="AK18" s="27">
        <v>57</v>
      </c>
      <c r="AL18" s="49">
        <f t="shared" si="2"/>
        <v>919</v>
      </c>
      <c r="AM18" s="48">
        <v>73</v>
      </c>
      <c r="AN18" s="53">
        <v>103</v>
      </c>
      <c r="AO18" s="53">
        <v>197</v>
      </c>
      <c r="AP18" s="53">
        <v>70</v>
      </c>
      <c r="AQ18" s="53">
        <v>88</v>
      </c>
      <c r="AR18" s="53">
        <v>122</v>
      </c>
      <c r="AS18" s="53">
        <v>78</v>
      </c>
      <c r="AT18" s="53">
        <v>121</v>
      </c>
      <c r="AU18" s="53">
        <v>32</v>
      </c>
      <c r="AV18" s="53">
        <v>318</v>
      </c>
      <c r="AW18" s="27">
        <v>111</v>
      </c>
      <c r="AX18" s="27">
        <v>42</v>
      </c>
      <c r="AY18" s="49">
        <f t="shared" si="3"/>
        <v>1355</v>
      </c>
      <c r="AZ18" s="48">
        <v>125</v>
      </c>
      <c r="BA18" s="53">
        <v>87</v>
      </c>
      <c r="BB18" s="27">
        <v>101</v>
      </c>
      <c r="BC18" s="27">
        <v>181</v>
      </c>
      <c r="BD18" s="53">
        <v>167</v>
      </c>
      <c r="BE18" s="53">
        <v>104</v>
      </c>
      <c r="BF18" s="53">
        <v>109</v>
      </c>
      <c r="BG18" s="53">
        <v>75</v>
      </c>
      <c r="BH18" s="53">
        <v>193</v>
      </c>
      <c r="BI18" s="53">
        <v>212</v>
      </c>
      <c r="BJ18" s="27">
        <v>273</v>
      </c>
      <c r="BK18" s="27">
        <v>60</v>
      </c>
      <c r="BL18" s="49">
        <f t="shared" si="4"/>
        <v>1687</v>
      </c>
      <c r="BM18" s="48">
        <v>84</v>
      </c>
      <c r="BN18" s="53">
        <v>260</v>
      </c>
      <c r="BO18" s="53">
        <v>237</v>
      </c>
      <c r="BP18" s="53">
        <v>200</v>
      </c>
      <c r="BQ18" s="53">
        <v>286</v>
      </c>
      <c r="BR18" s="53">
        <v>74</v>
      </c>
      <c r="BS18" s="53">
        <v>333</v>
      </c>
      <c r="BT18" s="53">
        <v>179</v>
      </c>
      <c r="BU18" s="53">
        <v>248</v>
      </c>
      <c r="BV18" s="53">
        <v>153</v>
      </c>
      <c r="BW18" s="53">
        <v>228</v>
      </c>
      <c r="BX18" s="27">
        <v>96</v>
      </c>
      <c r="BY18" s="67">
        <f t="shared" si="5"/>
        <v>2378</v>
      </c>
      <c r="BZ18" s="27">
        <v>155</v>
      </c>
      <c r="CA18" s="27">
        <v>103</v>
      </c>
      <c r="CB18" s="27">
        <v>201</v>
      </c>
      <c r="CC18" s="72">
        <v>30</v>
      </c>
      <c r="CD18" s="72">
        <v>80</v>
      </c>
      <c r="CE18" s="27">
        <v>85</v>
      </c>
      <c r="CF18" s="27">
        <v>46</v>
      </c>
      <c r="CG18" s="27">
        <v>164</v>
      </c>
      <c r="CH18" s="10">
        <v>211</v>
      </c>
      <c r="CI18" s="10">
        <v>211</v>
      </c>
      <c r="CJ18" s="10">
        <v>122</v>
      </c>
      <c r="CK18" s="10">
        <v>337</v>
      </c>
      <c r="CL18" s="71">
        <f t="shared" si="6"/>
        <v>1745</v>
      </c>
      <c r="CM18" s="27">
        <v>116</v>
      </c>
      <c r="CN18" s="27">
        <v>35</v>
      </c>
      <c r="CO18" s="27">
        <v>114</v>
      </c>
      <c r="CP18" s="72">
        <v>623</v>
      </c>
      <c r="CQ18" s="72">
        <v>340</v>
      </c>
      <c r="CR18" s="27">
        <v>224</v>
      </c>
      <c r="CS18" s="27">
        <v>203</v>
      </c>
      <c r="CT18" s="27">
        <v>410</v>
      </c>
      <c r="CU18" s="27">
        <v>203</v>
      </c>
      <c r="CV18" s="10">
        <v>388</v>
      </c>
      <c r="CW18" s="10"/>
      <c r="CX18" s="10"/>
      <c r="CY18" s="71">
        <f t="shared" si="7"/>
        <v>2656</v>
      </c>
    </row>
    <row r="19" spans="1:103">
      <c r="A19" s="17" t="s">
        <v>50</v>
      </c>
      <c r="B19" s="18">
        <v>0</v>
      </c>
      <c r="C19" s="54">
        <v>0</v>
      </c>
      <c r="D19" s="52">
        <v>1</v>
      </c>
      <c r="E19" s="52">
        <v>2</v>
      </c>
      <c r="F19" s="52">
        <v>5</v>
      </c>
      <c r="G19" s="52">
        <v>4</v>
      </c>
      <c r="H19" s="52">
        <v>10</v>
      </c>
      <c r="I19" s="52">
        <v>4</v>
      </c>
      <c r="J19" s="52">
        <v>4</v>
      </c>
      <c r="K19" s="52">
        <v>6</v>
      </c>
      <c r="L19" s="19">
        <f t="shared" si="0"/>
        <v>36</v>
      </c>
      <c r="M19" s="52">
        <v>2</v>
      </c>
      <c r="N19" s="52">
        <v>3</v>
      </c>
      <c r="O19" s="52">
        <v>13</v>
      </c>
      <c r="P19" s="54">
        <v>19</v>
      </c>
      <c r="Q19" s="52">
        <v>12</v>
      </c>
      <c r="R19" s="52">
        <v>9</v>
      </c>
      <c r="S19" s="52">
        <v>8</v>
      </c>
      <c r="T19" s="52">
        <v>14</v>
      </c>
      <c r="U19" s="52">
        <v>8</v>
      </c>
      <c r="V19" s="52">
        <v>4</v>
      </c>
      <c r="W19" s="52">
        <v>10</v>
      </c>
      <c r="X19" s="52">
        <v>9</v>
      </c>
      <c r="Y19" s="36">
        <f t="shared" si="1"/>
        <v>111</v>
      </c>
      <c r="Z19" s="48">
        <v>3</v>
      </c>
      <c r="AA19" s="53">
        <v>17</v>
      </c>
      <c r="AB19" s="53">
        <v>10</v>
      </c>
      <c r="AC19" s="53">
        <v>11</v>
      </c>
      <c r="AD19" s="53">
        <v>15</v>
      </c>
      <c r="AE19" s="53">
        <v>10</v>
      </c>
      <c r="AF19" s="53">
        <v>16</v>
      </c>
      <c r="AG19" s="53">
        <v>39</v>
      </c>
      <c r="AH19" s="53">
        <v>16</v>
      </c>
      <c r="AI19" s="53">
        <v>12</v>
      </c>
      <c r="AJ19" s="27">
        <v>14</v>
      </c>
      <c r="AK19" s="27">
        <v>7</v>
      </c>
      <c r="AL19" s="49">
        <f t="shared" si="2"/>
        <v>170</v>
      </c>
      <c r="AM19" s="48">
        <v>9</v>
      </c>
      <c r="AN19" s="53">
        <v>23</v>
      </c>
      <c r="AO19" s="53">
        <v>11</v>
      </c>
      <c r="AP19" s="53">
        <v>13</v>
      </c>
      <c r="AQ19" s="53">
        <v>21</v>
      </c>
      <c r="AR19" s="53">
        <v>11</v>
      </c>
      <c r="AS19" s="53">
        <v>18</v>
      </c>
      <c r="AT19" s="53">
        <v>14</v>
      </c>
      <c r="AU19" s="53">
        <v>32</v>
      </c>
      <c r="AV19" s="53">
        <v>10</v>
      </c>
      <c r="AW19" s="27">
        <v>8</v>
      </c>
      <c r="AX19" s="27">
        <v>17</v>
      </c>
      <c r="AY19" s="49">
        <f t="shared" si="3"/>
        <v>187</v>
      </c>
      <c r="AZ19" s="48">
        <v>6</v>
      </c>
      <c r="BA19" s="53">
        <v>15</v>
      </c>
      <c r="BB19" s="27">
        <v>29</v>
      </c>
      <c r="BC19" s="27">
        <v>24</v>
      </c>
      <c r="BD19" s="53">
        <v>54</v>
      </c>
      <c r="BE19" s="53">
        <v>99</v>
      </c>
      <c r="BF19" s="53">
        <v>11</v>
      </c>
      <c r="BG19" s="53">
        <v>17</v>
      </c>
      <c r="BH19" s="53">
        <v>39</v>
      </c>
      <c r="BI19" s="53">
        <v>25</v>
      </c>
      <c r="BJ19" s="27">
        <v>20</v>
      </c>
      <c r="BK19" s="27">
        <v>20</v>
      </c>
      <c r="BL19" s="49">
        <f t="shared" si="4"/>
        <v>359</v>
      </c>
      <c r="BM19" s="48">
        <v>27</v>
      </c>
      <c r="BN19" s="53">
        <v>51</v>
      </c>
      <c r="BO19" s="53">
        <v>129</v>
      </c>
      <c r="BP19" s="53">
        <v>28</v>
      </c>
      <c r="BQ19" s="53">
        <v>28</v>
      </c>
      <c r="BR19" s="53">
        <v>33</v>
      </c>
      <c r="BS19" s="53">
        <v>31</v>
      </c>
      <c r="BT19" s="53">
        <v>13</v>
      </c>
      <c r="BU19" s="53">
        <v>29</v>
      </c>
      <c r="BV19" s="53">
        <v>19</v>
      </c>
      <c r="BW19" s="53">
        <v>9</v>
      </c>
      <c r="BX19" s="27">
        <v>11</v>
      </c>
      <c r="BY19" s="67">
        <f t="shared" si="5"/>
        <v>408</v>
      </c>
      <c r="BZ19" s="27">
        <v>14</v>
      </c>
      <c r="CA19" s="27">
        <v>26</v>
      </c>
      <c r="CB19" s="27">
        <v>45</v>
      </c>
      <c r="CC19" s="72">
        <v>13</v>
      </c>
      <c r="CD19" s="72">
        <v>16</v>
      </c>
      <c r="CE19" s="27">
        <v>18</v>
      </c>
      <c r="CF19" s="27">
        <v>20</v>
      </c>
      <c r="CG19" s="27">
        <v>96</v>
      </c>
      <c r="CH19" s="10">
        <v>11</v>
      </c>
      <c r="CI19" s="10">
        <v>32</v>
      </c>
      <c r="CJ19" s="10">
        <v>51</v>
      </c>
      <c r="CK19" s="10">
        <v>35</v>
      </c>
      <c r="CL19" s="71">
        <f t="shared" si="6"/>
        <v>377</v>
      </c>
      <c r="CM19" s="27">
        <v>5</v>
      </c>
      <c r="CN19" s="27">
        <v>8</v>
      </c>
      <c r="CO19" s="27">
        <v>29</v>
      </c>
      <c r="CP19" s="72">
        <v>27</v>
      </c>
      <c r="CQ19" s="72">
        <v>64</v>
      </c>
      <c r="CR19" s="27">
        <v>69</v>
      </c>
      <c r="CS19" s="27">
        <v>24</v>
      </c>
      <c r="CT19" s="27">
        <v>18</v>
      </c>
      <c r="CU19" s="27">
        <v>44</v>
      </c>
      <c r="CV19" s="10">
        <v>77</v>
      </c>
      <c r="CW19" s="10"/>
      <c r="CX19" s="10"/>
      <c r="CY19" s="71">
        <f t="shared" si="7"/>
        <v>365</v>
      </c>
    </row>
    <row r="20" spans="1:103">
      <c r="A20" s="17" t="s">
        <v>51</v>
      </c>
      <c r="B20" s="18">
        <v>0</v>
      </c>
      <c r="C20" s="54">
        <v>0</v>
      </c>
      <c r="D20" s="52">
        <v>1</v>
      </c>
      <c r="E20" s="52">
        <v>1</v>
      </c>
      <c r="F20" s="52">
        <v>0</v>
      </c>
      <c r="G20" s="52">
        <v>1</v>
      </c>
      <c r="H20" s="52">
        <v>2</v>
      </c>
      <c r="I20" s="52">
        <v>4</v>
      </c>
      <c r="J20" s="52">
        <v>3</v>
      </c>
      <c r="K20" s="54">
        <v>0</v>
      </c>
      <c r="L20" s="19">
        <f t="shared" si="0"/>
        <v>12</v>
      </c>
      <c r="M20" s="54">
        <v>2</v>
      </c>
      <c r="N20" s="54">
        <v>8</v>
      </c>
      <c r="O20" s="54">
        <v>6</v>
      </c>
      <c r="P20" s="54">
        <v>5</v>
      </c>
      <c r="Q20" s="54">
        <v>3</v>
      </c>
      <c r="R20" s="52">
        <v>9</v>
      </c>
      <c r="S20" s="52">
        <v>7</v>
      </c>
      <c r="T20" s="52">
        <v>9</v>
      </c>
      <c r="U20" s="52">
        <v>6</v>
      </c>
      <c r="V20" s="52">
        <v>9</v>
      </c>
      <c r="W20" s="52">
        <v>25</v>
      </c>
      <c r="X20" s="52">
        <v>16</v>
      </c>
      <c r="Y20" s="36">
        <f t="shared" si="1"/>
        <v>105</v>
      </c>
      <c r="Z20" s="48">
        <v>4</v>
      </c>
      <c r="AA20" s="53">
        <v>33</v>
      </c>
      <c r="AB20" s="53">
        <v>8</v>
      </c>
      <c r="AC20" s="53">
        <v>13</v>
      </c>
      <c r="AD20" s="53">
        <v>10</v>
      </c>
      <c r="AE20" s="53">
        <v>18</v>
      </c>
      <c r="AF20" s="53">
        <v>12</v>
      </c>
      <c r="AG20" s="53">
        <v>15</v>
      </c>
      <c r="AH20" s="53">
        <v>19</v>
      </c>
      <c r="AI20" s="53">
        <v>41</v>
      </c>
      <c r="AJ20" s="27">
        <v>5</v>
      </c>
      <c r="AK20" s="27">
        <v>4</v>
      </c>
      <c r="AL20" s="49">
        <f t="shared" si="2"/>
        <v>182</v>
      </c>
      <c r="AM20" s="48">
        <v>10</v>
      </c>
      <c r="AN20" s="53">
        <v>11</v>
      </c>
      <c r="AO20" s="53">
        <v>14</v>
      </c>
      <c r="AP20" s="53">
        <v>52</v>
      </c>
      <c r="AQ20" s="53">
        <v>18</v>
      </c>
      <c r="AR20" s="53">
        <v>10</v>
      </c>
      <c r="AS20" s="53">
        <v>12</v>
      </c>
      <c r="AT20" s="53">
        <v>9</v>
      </c>
      <c r="AU20" s="53">
        <v>7</v>
      </c>
      <c r="AV20" s="53">
        <v>14</v>
      </c>
      <c r="AW20" s="27">
        <v>12</v>
      </c>
      <c r="AX20" s="27">
        <v>8</v>
      </c>
      <c r="AY20" s="49">
        <f t="shared" si="3"/>
        <v>177</v>
      </c>
      <c r="AZ20" s="48">
        <v>12</v>
      </c>
      <c r="BA20" s="53">
        <v>25</v>
      </c>
      <c r="BB20" s="27">
        <v>3</v>
      </c>
      <c r="BC20" s="27">
        <v>14</v>
      </c>
      <c r="BD20" s="53">
        <v>15</v>
      </c>
      <c r="BE20" s="53">
        <v>53</v>
      </c>
      <c r="BF20" s="53">
        <v>26</v>
      </c>
      <c r="BG20" s="53">
        <v>17</v>
      </c>
      <c r="BH20" s="53">
        <v>36</v>
      </c>
      <c r="BI20" s="53">
        <v>73</v>
      </c>
      <c r="BJ20" s="27">
        <v>26</v>
      </c>
      <c r="BK20" s="27">
        <v>46</v>
      </c>
      <c r="BL20" s="49">
        <f t="shared" si="4"/>
        <v>346</v>
      </c>
      <c r="BM20" s="48">
        <v>34</v>
      </c>
      <c r="BN20" s="53">
        <v>33</v>
      </c>
      <c r="BO20" s="53">
        <v>11</v>
      </c>
      <c r="BP20" s="53">
        <v>29</v>
      </c>
      <c r="BQ20" s="53">
        <v>19</v>
      </c>
      <c r="BR20" s="53">
        <v>12</v>
      </c>
      <c r="BS20" s="53">
        <v>13</v>
      </c>
      <c r="BT20" s="53">
        <v>120</v>
      </c>
      <c r="BU20" s="53">
        <v>64</v>
      </c>
      <c r="BV20" s="53">
        <v>19</v>
      </c>
      <c r="BW20" s="53">
        <v>22</v>
      </c>
      <c r="BX20" s="27">
        <v>9</v>
      </c>
      <c r="BY20" s="67">
        <f t="shared" si="5"/>
        <v>385</v>
      </c>
      <c r="BZ20" s="27">
        <v>48</v>
      </c>
      <c r="CA20" s="27">
        <v>33</v>
      </c>
      <c r="CB20" s="27">
        <v>10</v>
      </c>
      <c r="CC20" s="72">
        <v>13</v>
      </c>
      <c r="CD20" s="72">
        <v>2</v>
      </c>
      <c r="CE20" s="27">
        <v>16</v>
      </c>
      <c r="CF20" s="27">
        <v>58</v>
      </c>
      <c r="CG20" s="27">
        <v>19</v>
      </c>
      <c r="CH20" s="10">
        <v>23</v>
      </c>
      <c r="CI20" s="10">
        <v>16</v>
      </c>
      <c r="CJ20" s="10">
        <v>39</v>
      </c>
      <c r="CK20" s="10">
        <v>54</v>
      </c>
      <c r="CL20" s="71">
        <f t="shared" si="6"/>
        <v>331</v>
      </c>
      <c r="CM20" s="27">
        <v>25</v>
      </c>
      <c r="CN20" s="27">
        <v>6</v>
      </c>
      <c r="CO20" s="27">
        <v>4</v>
      </c>
      <c r="CP20" s="72">
        <v>104</v>
      </c>
      <c r="CQ20" s="72">
        <v>34</v>
      </c>
      <c r="CR20" s="27">
        <v>76</v>
      </c>
      <c r="CS20" s="27">
        <v>54</v>
      </c>
      <c r="CT20" s="27">
        <v>95</v>
      </c>
      <c r="CU20" s="27">
        <v>103</v>
      </c>
      <c r="CV20" s="10">
        <v>57</v>
      </c>
      <c r="CW20" s="10"/>
      <c r="CX20" s="10"/>
      <c r="CY20" s="71">
        <f t="shared" si="7"/>
        <v>558</v>
      </c>
    </row>
    <row r="21" spans="1:103">
      <c r="A21" s="17" t="s">
        <v>52</v>
      </c>
      <c r="B21" s="18">
        <v>0</v>
      </c>
      <c r="C21" s="54">
        <v>0</v>
      </c>
      <c r="D21" s="54">
        <v>0</v>
      </c>
      <c r="E21" s="54">
        <v>0</v>
      </c>
      <c r="F21" s="52">
        <v>3</v>
      </c>
      <c r="G21" s="52">
        <v>0</v>
      </c>
      <c r="H21" s="54">
        <v>0</v>
      </c>
      <c r="I21" s="52">
        <v>1</v>
      </c>
      <c r="J21" s="54">
        <v>0</v>
      </c>
      <c r="K21" s="54">
        <v>0</v>
      </c>
      <c r="L21" s="19">
        <f t="shared" si="0"/>
        <v>4</v>
      </c>
      <c r="M21" s="54">
        <v>0</v>
      </c>
      <c r="N21" s="54">
        <v>0</v>
      </c>
      <c r="O21" s="54">
        <v>0</v>
      </c>
      <c r="P21" s="54">
        <v>3</v>
      </c>
      <c r="Q21" s="54">
        <v>3</v>
      </c>
      <c r="R21" s="54">
        <v>4</v>
      </c>
      <c r="S21" s="54">
        <v>3</v>
      </c>
      <c r="T21" s="54">
        <v>1</v>
      </c>
      <c r="U21" s="54">
        <v>2</v>
      </c>
      <c r="V21" s="54">
        <v>3</v>
      </c>
      <c r="W21" s="54">
        <v>1</v>
      </c>
      <c r="X21" s="54">
        <v>1</v>
      </c>
      <c r="Y21" s="36">
        <f t="shared" si="1"/>
        <v>21</v>
      </c>
      <c r="Z21" s="48">
        <v>0</v>
      </c>
      <c r="AA21" s="53">
        <v>0</v>
      </c>
      <c r="AB21" s="53">
        <v>2</v>
      </c>
      <c r="AC21" s="53">
        <v>4</v>
      </c>
      <c r="AD21" s="53">
        <v>0</v>
      </c>
      <c r="AE21" s="53">
        <v>1</v>
      </c>
      <c r="AF21" s="53">
        <v>3</v>
      </c>
      <c r="AG21" s="53">
        <v>2</v>
      </c>
      <c r="AH21" s="53">
        <v>2</v>
      </c>
      <c r="AI21" s="53">
        <v>3</v>
      </c>
      <c r="AJ21" s="27">
        <v>1</v>
      </c>
      <c r="AK21" s="27">
        <v>0</v>
      </c>
      <c r="AL21" s="49">
        <f t="shared" si="2"/>
        <v>18</v>
      </c>
      <c r="AM21" s="48">
        <v>2</v>
      </c>
      <c r="AN21" s="53">
        <v>3</v>
      </c>
      <c r="AO21" s="53">
        <v>3</v>
      </c>
      <c r="AP21" s="53">
        <v>6</v>
      </c>
      <c r="AQ21" s="53">
        <v>7</v>
      </c>
      <c r="AR21" s="53">
        <v>2</v>
      </c>
      <c r="AS21" s="53">
        <v>0</v>
      </c>
      <c r="AT21" s="53">
        <v>5</v>
      </c>
      <c r="AU21" s="53">
        <v>2</v>
      </c>
      <c r="AV21" s="53">
        <v>1</v>
      </c>
      <c r="AW21" s="27">
        <v>3</v>
      </c>
      <c r="AX21" s="27">
        <v>0</v>
      </c>
      <c r="AY21" s="49">
        <f t="shared" si="3"/>
        <v>34</v>
      </c>
      <c r="AZ21" s="48">
        <v>2</v>
      </c>
      <c r="BA21" s="53">
        <v>3</v>
      </c>
      <c r="BB21" s="27">
        <v>1</v>
      </c>
      <c r="BC21" s="27">
        <v>2</v>
      </c>
      <c r="BD21" s="53">
        <v>0</v>
      </c>
      <c r="BE21" s="53">
        <v>1</v>
      </c>
      <c r="BF21" s="53">
        <v>1</v>
      </c>
      <c r="BG21" s="53">
        <v>2</v>
      </c>
      <c r="BH21" s="53">
        <v>1</v>
      </c>
      <c r="BI21" s="53">
        <v>1</v>
      </c>
      <c r="BJ21" s="27">
        <v>2</v>
      </c>
      <c r="BK21" s="27">
        <v>1</v>
      </c>
      <c r="BL21" s="49">
        <f t="shared" si="4"/>
        <v>17</v>
      </c>
      <c r="BM21" s="48">
        <v>1</v>
      </c>
      <c r="BN21" s="53">
        <v>2</v>
      </c>
      <c r="BO21" s="53">
        <v>1</v>
      </c>
      <c r="BP21" s="53">
        <v>0</v>
      </c>
      <c r="BQ21" s="53">
        <v>2</v>
      </c>
      <c r="BR21" s="53">
        <v>5</v>
      </c>
      <c r="BS21" s="53">
        <v>3</v>
      </c>
      <c r="BT21" s="53">
        <v>1</v>
      </c>
      <c r="BU21" s="53">
        <v>0</v>
      </c>
      <c r="BV21" s="53">
        <v>28</v>
      </c>
      <c r="BW21" s="53">
        <v>2</v>
      </c>
      <c r="BX21" s="27">
        <v>0</v>
      </c>
      <c r="BY21" s="67">
        <f t="shared" si="5"/>
        <v>45</v>
      </c>
      <c r="BZ21" s="27">
        <v>2</v>
      </c>
      <c r="CA21" s="27">
        <v>9</v>
      </c>
      <c r="CB21" s="27">
        <v>5</v>
      </c>
      <c r="CC21" s="72">
        <v>1</v>
      </c>
      <c r="CD21" s="72">
        <v>6</v>
      </c>
      <c r="CE21" s="27">
        <v>5</v>
      </c>
      <c r="CF21" s="27">
        <v>9</v>
      </c>
      <c r="CG21" s="27">
        <v>2</v>
      </c>
      <c r="CH21" s="10">
        <v>3</v>
      </c>
      <c r="CI21" s="10">
        <v>5</v>
      </c>
      <c r="CJ21" s="10">
        <v>1</v>
      </c>
      <c r="CK21" s="10">
        <v>1</v>
      </c>
      <c r="CL21" s="71">
        <f t="shared" si="6"/>
        <v>49</v>
      </c>
      <c r="CM21" s="27">
        <v>3</v>
      </c>
      <c r="CN21" s="27">
        <v>2</v>
      </c>
      <c r="CO21" s="27">
        <v>3</v>
      </c>
      <c r="CP21" s="72">
        <v>8</v>
      </c>
      <c r="CQ21" s="72">
        <v>1</v>
      </c>
      <c r="CR21" s="27">
        <v>10</v>
      </c>
      <c r="CS21" s="27">
        <v>4</v>
      </c>
      <c r="CT21" s="27">
        <v>2</v>
      </c>
      <c r="CU21" s="27">
        <v>5</v>
      </c>
      <c r="CV21" s="10">
        <v>3</v>
      </c>
      <c r="CW21" s="10"/>
      <c r="CX21" s="10"/>
      <c r="CY21" s="71">
        <f t="shared" si="7"/>
        <v>41</v>
      </c>
    </row>
    <row r="22" spans="1:103">
      <c r="A22" s="15" t="s">
        <v>6</v>
      </c>
      <c r="B22" s="18">
        <v>0</v>
      </c>
      <c r="C22" s="52">
        <v>1</v>
      </c>
      <c r="D22" s="54">
        <v>1</v>
      </c>
      <c r="E22" s="52">
        <v>3</v>
      </c>
      <c r="F22" s="52">
        <v>8</v>
      </c>
      <c r="G22" s="52">
        <v>8</v>
      </c>
      <c r="H22" s="52">
        <v>9</v>
      </c>
      <c r="I22" s="52">
        <v>7</v>
      </c>
      <c r="J22" s="52">
        <v>5</v>
      </c>
      <c r="K22" s="52">
        <v>9</v>
      </c>
      <c r="L22" s="19">
        <f t="shared" si="0"/>
        <v>51</v>
      </c>
      <c r="M22" s="52">
        <v>4</v>
      </c>
      <c r="N22" s="52">
        <v>10</v>
      </c>
      <c r="O22" s="52">
        <v>19</v>
      </c>
      <c r="P22" s="52">
        <v>9</v>
      </c>
      <c r="Q22" s="52">
        <v>13</v>
      </c>
      <c r="R22" s="52">
        <v>5</v>
      </c>
      <c r="S22" s="52">
        <v>29</v>
      </c>
      <c r="T22" s="52">
        <v>32</v>
      </c>
      <c r="U22" s="52">
        <v>12</v>
      </c>
      <c r="V22" s="52">
        <v>11</v>
      </c>
      <c r="W22" s="52">
        <v>11</v>
      </c>
      <c r="X22" s="52">
        <v>21</v>
      </c>
      <c r="Y22" s="36">
        <f t="shared" si="1"/>
        <v>176</v>
      </c>
      <c r="Z22" s="48">
        <v>40</v>
      </c>
      <c r="AA22" s="53">
        <v>3</v>
      </c>
      <c r="AB22" s="53">
        <v>19</v>
      </c>
      <c r="AC22" s="53">
        <v>23</v>
      </c>
      <c r="AD22" s="53">
        <v>13</v>
      </c>
      <c r="AE22" s="53">
        <v>76</v>
      </c>
      <c r="AF22" s="53">
        <v>98</v>
      </c>
      <c r="AG22" s="53">
        <v>19</v>
      </c>
      <c r="AH22" s="53">
        <v>29</v>
      </c>
      <c r="AI22" s="53">
        <v>21</v>
      </c>
      <c r="AJ22" s="27">
        <v>29</v>
      </c>
      <c r="AK22" s="27">
        <v>49</v>
      </c>
      <c r="AL22" s="49">
        <f t="shared" si="2"/>
        <v>419</v>
      </c>
      <c r="AM22" s="48">
        <v>9</v>
      </c>
      <c r="AN22" s="53">
        <v>25</v>
      </c>
      <c r="AO22" s="53">
        <v>41</v>
      </c>
      <c r="AP22" s="53">
        <v>70</v>
      </c>
      <c r="AQ22" s="53">
        <v>74</v>
      </c>
      <c r="AR22" s="53">
        <v>17</v>
      </c>
      <c r="AS22" s="53">
        <v>21</v>
      </c>
      <c r="AT22" s="53">
        <v>18</v>
      </c>
      <c r="AU22" s="53">
        <v>31</v>
      </c>
      <c r="AV22" s="53">
        <v>36</v>
      </c>
      <c r="AW22" s="27">
        <v>71</v>
      </c>
      <c r="AX22" s="27">
        <v>17</v>
      </c>
      <c r="AY22" s="49">
        <f t="shared" si="3"/>
        <v>430</v>
      </c>
      <c r="AZ22" s="48">
        <v>36</v>
      </c>
      <c r="BA22" s="53">
        <v>100</v>
      </c>
      <c r="BB22" s="27">
        <v>8</v>
      </c>
      <c r="BC22" s="27">
        <v>120</v>
      </c>
      <c r="BD22" s="53">
        <v>24</v>
      </c>
      <c r="BE22" s="53">
        <v>89</v>
      </c>
      <c r="BF22" s="53">
        <v>34</v>
      </c>
      <c r="BG22" s="53">
        <v>75</v>
      </c>
      <c r="BH22" s="53">
        <v>93</v>
      </c>
      <c r="BI22" s="53">
        <v>39</v>
      </c>
      <c r="BJ22" s="27">
        <v>28</v>
      </c>
      <c r="BK22" s="27">
        <v>11</v>
      </c>
      <c r="BL22" s="49">
        <f t="shared" si="4"/>
        <v>657</v>
      </c>
      <c r="BM22" s="48">
        <v>25</v>
      </c>
      <c r="BN22" s="53">
        <v>58</v>
      </c>
      <c r="BO22" s="53">
        <v>28</v>
      </c>
      <c r="BP22" s="53">
        <v>53</v>
      </c>
      <c r="BQ22" s="53">
        <v>63</v>
      </c>
      <c r="BR22" s="53">
        <v>36</v>
      </c>
      <c r="BS22" s="53">
        <v>42</v>
      </c>
      <c r="BT22" s="53">
        <v>27</v>
      </c>
      <c r="BU22" s="53">
        <v>112</v>
      </c>
      <c r="BV22" s="53">
        <v>25</v>
      </c>
      <c r="BW22" s="53">
        <v>18</v>
      </c>
      <c r="BX22" s="27">
        <v>12</v>
      </c>
      <c r="BY22" s="67">
        <f t="shared" si="5"/>
        <v>499</v>
      </c>
      <c r="BZ22" s="27">
        <v>30</v>
      </c>
      <c r="CA22" s="27">
        <v>122</v>
      </c>
      <c r="CB22" s="27">
        <v>43</v>
      </c>
      <c r="CC22" s="72">
        <v>31</v>
      </c>
      <c r="CD22" s="72">
        <v>40</v>
      </c>
      <c r="CE22" s="27">
        <v>53</v>
      </c>
      <c r="CF22" s="27">
        <v>69</v>
      </c>
      <c r="CG22" s="27">
        <v>67</v>
      </c>
      <c r="CH22" s="10">
        <v>34</v>
      </c>
      <c r="CI22" s="10">
        <v>56</v>
      </c>
      <c r="CJ22" s="10">
        <v>35</v>
      </c>
      <c r="CK22" s="10">
        <v>49</v>
      </c>
      <c r="CL22" s="71">
        <f t="shared" si="6"/>
        <v>629</v>
      </c>
      <c r="CM22" s="27">
        <v>87</v>
      </c>
      <c r="CN22" s="27">
        <v>32</v>
      </c>
      <c r="CO22" s="27">
        <v>27</v>
      </c>
      <c r="CP22" s="72">
        <v>147</v>
      </c>
      <c r="CQ22" s="72">
        <v>142</v>
      </c>
      <c r="CR22" s="27">
        <v>53</v>
      </c>
      <c r="CS22" s="27">
        <v>44</v>
      </c>
      <c r="CT22" s="27">
        <v>35</v>
      </c>
      <c r="CU22" s="27">
        <v>51</v>
      </c>
      <c r="CV22" s="10">
        <v>71</v>
      </c>
      <c r="CW22" s="10"/>
      <c r="CX22" s="10"/>
      <c r="CY22" s="71">
        <f t="shared" si="7"/>
        <v>689</v>
      </c>
    </row>
    <row r="23" spans="1:103">
      <c r="A23" s="17" t="s">
        <v>53</v>
      </c>
      <c r="B23" s="18">
        <v>0</v>
      </c>
      <c r="C23" s="54">
        <v>0</v>
      </c>
      <c r="D23" s="52">
        <v>6</v>
      </c>
      <c r="E23" s="52">
        <v>1</v>
      </c>
      <c r="F23" s="52">
        <v>0</v>
      </c>
      <c r="G23" s="52">
        <v>0</v>
      </c>
      <c r="H23" s="54">
        <v>0</v>
      </c>
      <c r="I23" s="54">
        <v>0</v>
      </c>
      <c r="J23" s="52">
        <v>1</v>
      </c>
      <c r="K23" s="54">
        <v>0</v>
      </c>
      <c r="L23" s="19">
        <f t="shared" si="0"/>
        <v>8</v>
      </c>
      <c r="M23" s="54">
        <v>2</v>
      </c>
      <c r="N23" s="54">
        <v>1</v>
      </c>
      <c r="O23" s="54">
        <v>3</v>
      </c>
      <c r="P23" s="54">
        <v>1</v>
      </c>
      <c r="Q23" s="54">
        <v>1</v>
      </c>
      <c r="R23" s="54">
        <v>3</v>
      </c>
      <c r="S23" s="52">
        <v>3</v>
      </c>
      <c r="T23" s="52">
        <v>2</v>
      </c>
      <c r="U23" s="52">
        <v>0</v>
      </c>
      <c r="V23" s="52">
        <v>1</v>
      </c>
      <c r="W23" s="52">
        <v>2</v>
      </c>
      <c r="X23" s="54">
        <v>0</v>
      </c>
      <c r="Y23" s="36">
        <f t="shared" si="1"/>
        <v>19</v>
      </c>
      <c r="Z23" s="48">
        <v>1</v>
      </c>
      <c r="AA23" s="53">
        <v>3</v>
      </c>
      <c r="AB23" s="53">
        <v>6</v>
      </c>
      <c r="AC23" s="53">
        <v>3</v>
      </c>
      <c r="AD23" s="53">
        <v>2</v>
      </c>
      <c r="AE23" s="53">
        <v>1</v>
      </c>
      <c r="AF23" s="53">
        <v>3</v>
      </c>
      <c r="AG23" s="53">
        <v>5</v>
      </c>
      <c r="AH23" s="53">
        <v>7</v>
      </c>
      <c r="AI23" s="53">
        <v>3</v>
      </c>
      <c r="AJ23" s="27">
        <v>4</v>
      </c>
      <c r="AK23" s="27">
        <v>14</v>
      </c>
      <c r="AL23" s="49">
        <f t="shared" si="2"/>
        <v>52</v>
      </c>
      <c r="AM23" s="48">
        <v>2</v>
      </c>
      <c r="AN23" s="53">
        <v>4</v>
      </c>
      <c r="AO23" s="53">
        <v>3</v>
      </c>
      <c r="AP23" s="53">
        <v>12</v>
      </c>
      <c r="AQ23" s="53">
        <v>5</v>
      </c>
      <c r="AR23" s="53">
        <v>2</v>
      </c>
      <c r="AS23" s="53">
        <v>6</v>
      </c>
      <c r="AT23" s="53">
        <v>4</v>
      </c>
      <c r="AU23" s="53">
        <v>8</v>
      </c>
      <c r="AV23" s="53">
        <v>2</v>
      </c>
      <c r="AW23" s="27">
        <v>1</v>
      </c>
      <c r="AX23" s="27">
        <v>3</v>
      </c>
      <c r="AY23" s="49">
        <f t="shared" si="3"/>
        <v>52</v>
      </c>
      <c r="AZ23" s="48">
        <v>2</v>
      </c>
      <c r="BA23" s="53">
        <v>5</v>
      </c>
      <c r="BB23" s="27">
        <v>2</v>
      </c>
      <c r="BC23" s="27">
        <v>35</v>
      </c>
      <c r="BD23" s="53">
        <v>5</v>
      </c>
      <c r="BE23" s="53">
        <v>2</v>
      </c>
      <c r="BF23" s="53">
        <v>4</v>
      </c>
      <c r="BG23" s="53">
        <v>8</v>
      </c>
      <c r="BH23" s="53">
        <v>20</v>
      </c>
      <c r="BI23" s="53">
        <v>6</v>
      </c>
      <c r="BJ23" s="27">
        <v>6</v>
      </c>
      <c r="BK23" s="27">
        <v>1</v>
      </c>
      <c r="BL23" s="49">
        <f t="shared" si="4"/>
        <v>96</v>
      </c>
      <c r="BM23" s="48">
        <v>1</v>
      </c>
      <c r="BN23" s="53">
        <v>32</v>
      </c>
      <c r="BO23" s="53">
        <v>12</v>
      </c>
      <c r="BP23" s="53">
        <v>10</v>
      </c>
      <c r="BQ23" s="53">
        <v>2</v>
      </c>
      <c r="BR23" s="53">
        <v>9</v>
      </c>
      <c r="BS23" s="53">
        <v>14</v>
      </c>
      <c r="BT23" s="53">
        <v>7</v>
      </c>
      <c r="BU23" s="53">
        <v>4</v>
      </c>
      <c r="BV23" s="53">
        <v>46</v>
      </c>
      <c r="BW23" s="53">
        <v>2</v>
      </c>
      <c r="BX23" s="27">
        <v>1</v>
      </c>
      <c r="BY23" s="67">
        <f t="shared" si="5"/>
        <v>140</v>
      </c>
      <c r="BZ23" s="27">
        <v>1</v>
      </c>
      <c r="CA23" s="27">
        <v>27</v>
      </c>
      <c r="CB23" s="27">
        <v>4</v>
      </c>
      <c r="CC23" s="72">
        <v>5</v>
      </c>
      <c r="CD23" s="72">
        <v>4</v>
      </c>
      <c r="CE23" s="27">
        <v>5</v>
      </c>
      <c r="CF23" s="27">
        <v>18</v>
      </c>
      <c r="CG23" s="27">
        <v>8</v>
      </c>
      <c r="CH23" s="10">
        <v>16</v>
      </c>
      <c r="CI23" s="10">
        <v>3</v>
      </c>
      <c r="CJ23" s="27">
        <v>0</v>
      </c>
      <c r="CK23" s="10">
        <v>4</v>
      </c>
      <c r="CL23" s="71">
        <f t="shared" si="6"/>
        <v>95</v>
      </c>
      <c r="CM23" s="27">
        <v>4</v>
      </c>
      <c r="CN23" s="27">
        <v>13</v>
      </c>
      <c r="CO23" s="27">
        <v>8</v>
      </c>
      <c r="CP23" s="72">
        <v>11</v>
      </c>
      <c r="CQ23" s="72">
        <v>28</v>
      </c>
      <c r="CR23" s="27">
        <v>5</v>
      </c>
      <c r="CS23" s="27">
        <v>9</v>
      </c>
      <c r="CT23" s="27">
        <v>4</v>
      </c>
      <c r="CU23" s="27">
        <v>4</v>
      </c>
      <c r="CV23" s="10">
        <v>18</v>
      </c>
      <c r="CW23" s="27"/>
      <c r="CX23" s="10"/>
      <c r="CY23" s="71">
        <f t="shared" si="7"/>
        <v>104</v>
      </c>
    </row>
    <row r="24" spans="1:103">
      <c r="A24" s="17" t="s">
        <v>54</v>
      </c>
      <c r="B24" s="18">
        <v>0</v>
      </c>
      <c r="C24" s="54">
        <v>0</v>
      </c>
      <c r="D24" s="52">
        <v>4</v>
      </c>
      <c r="E24" s="52">
        <v>3</v>
      </c>
      <c r="F24" s="52">
        <v>11</v>
      </c>
      <c r="G24" s="52">
        <v>5</v>
      </c>
      <c r="H24" s="52">
        <v>3</v>
      </c>
      <c r="I24" s="52">
        <v>8</v>
      </c>
      <c r="J24" s="52">
        <v>5</v>
      </c>
      <c r="K24" s="52">
        <v>12</v>
      </c>
      <c r="L24" s="19">
        <f t="shared" si="0"/>
        <v>51</v>
      </c>
      <c r="M24" s="52">
        <v>5</v>
      </c>
      <c r="N24" s="52">
        <v>8</v>
      </c>
      <c r="O24" s="52">
        <v>10</v>
      </c>
      <c r="P24" s="52">
        <v>45</v>
      </c>
      <c r="Q24" s="52">
        <v>8</v>
      </c>
      <c r="R24" s="52">
        <v>19</v>
      </c>
      <c r="S24" s="52">
        <v>15</v>
      </c>
      <c r="T24" s="52">
        <v>8</v>
      </c>
      <c r="U24" s="52">
        <v>13</v>
      </c>
      <c r="V24" s="52">
        <v>5</v>
      </c>
      <c r="W24" s="52">
        <v>6</v>
      </c>
      <c r="X24" s="52">
        <v>9</v>
      </c>
      <c r="Y24" s="36">
        <f t="shared" si="1"/>
        <v>151</v>
      </c>
      <c r="Z24" s="48">
        <v>10</v>
      </c>
      <c r="AA24" s="53">
        <v>24</v>
      </c>
      <c r="AB24" s="53">
        <v>21</v>
      </c>
      <c r="AC24" s="53">
        <v>29</v>
      </c>
      <c r="AD24" s="53">
        <v>10</v>
      </c>
      <c r="AE24" s="53">
        <v>37</v>
      </c>
      <c r="AF24" s="53">
        <v>14</v>
      </c>
      <c r="AG24" s="53">
        <v>41</v>
      </c>
      <c r="AH24" s="53">
        <v>37</v>
      </c>
      <c r="AI24" s="53">
        <v>70</v>
      </c>
      <c r="AJ24" s="27">
        <v>22</v>
      </c>
      <c r="AK24" s="27">
        <v>35</v>
      </c>
      <c r="AL24" s="49">
        <f t="shared" si="2"/>
        <v>350</v>
      </c>
      <c r="AM24" s="48">
        <v>54</v>
      </c>
      <c r="AN24" s="53">
        <v>36</v>
      </c>
      <c r="AO24" s="53">
        <v>55</v>
      </c>
      <c r="AP24" s="53">
        <v>53</v>
      </c>
      <c r="AQ24" s="53">
        <v>100</v>
      </c>
      <c r="AR24" s="53">
        <v>67</v>
      </c>
      <c r="AS24" s="53">
        <v>47</v>
      </c>
      <c r="AT24" s="53">
        <v>112</v>
      </c>
      <c r="AU24" s="53">
        <v>48</v>
      </c>
      <c r="AV24" s="53">
        <v>22</v>
      </c>
      <c r="AW24" s="27">
        <v>36</v>
      </c>
      <c r="AX24" s="27">
        <v>38</v>
      </c>
      <c r="AY24" s="49">
        <f t="shared" si="3"/>
        <v>668</v>
      </c>
      <c r="AZ24" s="48">
        <v>67</v>
      </c>
      <c r="BA24" s="53">
        <v>59</v>
      </c>
      <c r="BB24" s="27">
        <v>31</v>
      </c>
      <c r="BC24" s="27">
        <v>35</v>
      </c>
      <c r="BD24" s="53">
        <v>69</v>
      </c>
      <c r="BE24" s="53">
        <v>69</v>
      </c>
      <c r="BF24" s="53">
        <v>82</v>
      </c>
      <c r="BG24" s="53">
        <v>235</v>
      </c>
      <c r="BH24" s="53">
        <v>67</v>
      </c>
      <c r="BI24" s="53">
        <v>147</v>
      </c>
      <c r="BJ24" s="27">
        <v>45</v>
      </c>
      <c r="BK24" s="27">
        <v>37</v>
      </c>
      <c r="BL24" s="49">
        <f t="shared" si="4"/>
        <v>943</v>
      </c>
      <c r="BM24" s="48">
        <v>16</v>
      </c>
      <c r="BN24" s="53">
        <v>51</v>
      </c>
      <c r="BO24" s="53">
        <v>108</v>
      </c>
      <c r="BP24" s="53">
        <v>54</v>
      </c>
      <c r="BQ24" s="53">
        <v>19</v>
      </c>
      <c r="BR24" s="53">
        <v>32</v>
      </c>
      <c r="BS24" s="53">
        <v>155</v>
      </c>
      <c r="BT24" s="53">
        <v>169</v>
      </c>
      <c r="BU24" s="53">
        <v>35</v>
      </c>
      <c r="BV24" s="53">
        <v>159</v>
      </c>
      <c r="BW24" s="53">
        <v>76</v>
      </c>
      <c r="BX24" s="27">
        <v>11</v>
      </c>
      <c r="BY24" s="67">
        <f t="shared" si="5"/>
        <v>885</v>
      </c>
      <c r="BZ24" s="27">
        <v>73</v>
      </c>
      <c r="CA24" s="27">
        <v>83</v>
      </c>
      <c r="CB24" s="27">
        <v>132</v>
      </c>
      <c r="CC24" s="72">
        <v>40</v>
      </c>
      <c r="CD24" s="72">
        <v>5</v>
      </c>
      <c r="CE24" s="27">
        <v>8</v>
      </c>
      <c r="CF24" s="27">
        <v>13</v>
      </c>
      <c r="CG24" s="27">
        <v>183</v>
      </c>
      <c r="CH24" s="10">
        <v>23</v>
      </c>
      <c r="CI24" s="10">
        <v>191</v>
      </c>
      <c r="CJ24" s="10">
        <v>18</v>
      </c>
      <c r="CK24" s="10">
        <v>42</v>
      </c>
      <c r="CL24" s="71">
        <f t="shared" si="6"/>
        <v>811</v>
      </c>
      <c r="CM24" s="27">
        <v>143</v>
      </c>
      <c r="CN24" s="27">
        <v>44</v>
      </c>
      <c r="CO24" s="27">
        <v>71</v>
      </c>
      <c r="CP24" s="72">
        <v>317</v>
      </c>
      <c r="CQ24" s="72">
        <v>52</v>
      </c>
      <c r="CR24" s="27">
        <v>74</v>
      </c>
      <c r="CS24" s="27">
        <v>21</v>
      </c>
      <c r="CT24" s="27">
        <v>67</v>
      </c>
      <c r="CU24" s="27">
        <v>17</v>
      </c>
      <c r="CV24" s="10">
        <v>23</v>
      </c>
      <c r="CW24" s="10"/>
      <c r="CX24" s="10"/>
      <c r="CY24" s="71">
        <f t="shared" si="7"/>
        <v>829</v>
      </c>
    </row>
    <row r="25" spans="1:103">
      <c r="A25" s="17" t="s">
        <v>55</v>
      </c>
      <c r="B25" s="18">
        <v>0</v>
      </c>
      <c r="C25" s="54">
        <v>0</v>
      </c>
      <c r="D25" s="54">
        <v>0</v>
      </c>
      <c r="E25" s="52">
        <v>2</v>
      </c>
      <c r="F25" s="52">
        <v>5</v>
      </c>
      <c r="G25" s="52">
        <v>7</v>
      </c>
      <c r="H25" s="52">
        <v>8</v>
      </c>
      <c r="I25" s="52">
        <v>6</v>
      </c>
      <c r="J25" s="52">
        <v>13</v>
      </c>
      <c r="K25" s="52">
        <v>10</v>
      </c>
      <c r="L25" s="19">
        <f t="shared" si="0"/>
        <v>51</v>
      </c>
      <c r="M25" s="52">
        <v>8</v>
      </c>
      <c r="N25" s="52">
        <v>19</v>
      </c>
      <c r="O25" s="52">
        <v>8</v>
      </c>
      <c r="P25" s="52">
        <v>11</v>
      </c>
      <c r="Q25" s="52">
        <v>7</v>
      </c>
      <c r="R25" s="52">
        <v>13</v>
      </c>
      <c r="S25" s="52">
        <v>14</v>
      </c>
      <c r="T25" s="52">
        <v>19</v>
      </c>
      <c r="U25" s="52">
        <v>17</v>
      </c>
      <c r="V25" s="52">
        <v>12</v>
      </c>
      <c r="W25" s="52">
        <v>5</v>
      </c>
      <c r="X25" s="52">
        <v>8</v>
      </c>
      <c r="Y25" s="36">
        <f t="shared" si="1"/>
        <v>141</v>
      </c>
      <c r="Z25" s="48">
        <v>11</v>
      </c>
      <c r="AA25" s="53">
        <v>12</v>
      </c>
      <c r="AB25" s="53">
        <v>14</v>
      </c>
      <c r="AC25" s="53">
        <v>14</v>
      </c>
      <c r="AD25" s="53">
        <v>21</v>
      </c>
      <c r="AE25" s="53">
        <v>27</v>
      </c>
      <c r="AF25" s="53">
        <v>22</v>
      </c>
      <c r="AG25" s="53">
        <v>19</v>
      </c>
      <c r="AH25" s="53">
        <v>32</v>
      </c>
      <c r="AI25" s="53">
        <v>14</v>
      </c>
      <c r="AJ25" s="27">
        <v>11</v>
      </c>
      <c r="AK25" s="27">
        <v>14</v>
      </c>
      <c r="AL25" s="49">
        <f t="shared" si="2"/>
        <v>211</v>
      </c>
      <c r="AM25" s="48">
        <v>14</v>
      </c>
      <c r="AN25" s="53">
        <v>16</v>
      </c>
      <c r="AO25" s="53">
        <v>29</v>
      </c>
      <c r="AP25" s="53">
        <v>29</v>
      </c>
      <c r="AQ25" s="53">
        <v>36</v>
      </c>
      <c r="AR25" s="53">
        <v>36</v>
      </c>
      <c r="AS25" s="53">
        <v>16</v>
      </c>
      <c r="AT25" s="53">
        <v>39</v>
      </c>
      <c r="AU25" s="53">
        <v>42</v>
      </c>
      <c r="AV25" s="53">
        <v>20</v>
      </c>
      <c r="AW25" s="27">
        <v>31</v>
      </c>
      <c r="AX25" s="27">
        <v>13</v>
      </c>
      <c r="AY25" s="49">
        <f t="shared" si="3"/>
        <v>321</v>
      </c>
      <c r="AZ25" s="48">
        <v>8</v>
      </c>
      <c r="BA25" s="53">
        <v>29</v>
      </c>
      <c r="BB25" s="27">
        <v>21</v>
      </c>
      <c r="BC25" s="27">
        <v>37</v>
      </c>
      <c r="BD25" s="53">
        <v>29</v>
      </c>
      <c r="BE25" s="53">
        <v>22</v>
      </c>
      <c r="BF25" s="53">
        <v>35</v>
      </c>
      <c r="BG25" s="53">
        <v>25</v>
      </c>
      <c r="BH25" s="53">
        <v>26</v>
      </c>
      <c r="BI25" s="53">
        <v>62</v>
      </c>
      <c r="BJ25" s="27">
        <v>39</v>
      </c>
      <c r="BK25" s="27">
        <v>47</v>
      </c>
      <c r="BL25" s="49">
        <f t="shared" si="4"/>
        <v>380</v>
      </c>
      <c r="BM25" s="48">
        <v>61</v>
      </c>
      <c r="BN25" s="53">
        <v>47</v>
      </c>
      <c r="BO25" s="53">
        <v>30</v>
      </c>
      <c r="BP25" s="53">
        <v>60</v>
      </c>
      <c r="BQ25" s="53">
        <v>49</v>
      </c>
      <c r="BR25" s="53">
        <v>47</v>
      </c>
      <c r="BS25" s="53">
        <v>30</v>
      </c>
      <c r="BT25" s="53">
        <v>33</v>
      </c>
      <c r="BU25" s="53">
        <v>24</v>
      </c>
      <c r="BV25" s="53">
        <v>29</v>
      </c>
      <c r="BW25" s="53">
        <v>25</v>
      </c>
      <c r="BX25" s="27">
        <v>9</v>
      </c>
      <c r="BY25" s="67">
        <f t="shared" si="5"/>
        <v>444</v>
      </c>
      <c r="BZ25" s="27">
        <v>14</v>
      </c>
      <c r="CA25" s="27">
        <v>20</v>
      </c>
      <c r="CB25" s="27">
        <v>28</v>
      </c>
      <c r="CC25" s="72">
        <v>13</v>
      </c>
      <c r="CD25" s="72">
        <v>31</v>
      </c>
      <c r="CE25" s="27">
        <v>46</v>
      </c>
      <c r="CF25" s="27">
        <v>43</v>
      </c>
      <c r="CG25" s="27">
        <v>20</v>
      </c>
      <c r="CH25" s="10">
        <v>29</v>
      </c>
      <c r="CI25" s="10">
        <v>19</v>
      </c>
      <c r="CJ25" s="10">
        <v>77</v>
      </c>
      <c r="CK25" s="10">
        <v>14</v>
      </c>
      <c r="CL25" s="71">
        <f t="shared" si="6"/>
        <v>354</v>
      </c>
      <c r="CM25" s="27">
        <v>9</v>
      </c>
      <c r="CN25" s="27">
        <v>15</v>
      </c>
      <c r="CO25" s="27">
        <v>8</v>
      </c>
      <c r="CP25" s="72">
        <v>44</v>
      </c>
      <c r="CQ25" s="72">
        <v>79</v>
      </c>
      <c r="CR25" s="27">
        <v>44</v>
      </c>
      <c r="CS25" s="27">
        <v>36</v>
      </c>
      <c r="CT25" s="27">
        <v>25</v>
      </c>
      <c r="CU25" s="27">
        <v>83</v>
      </c>
      <c r="CV25" s="10">
        <v>24</v>
      </c>
      <c r="CW25" s="10"/>
      <c r="CX25" s="10"/>
      <c r="CY25" s="71">
        <f t="shared" si="7"/>
        <v>367</v>
      </c>
    </row>
    <row r="26" spans="1:103">
      <c r="A26" s="17" t="s">
        <v>56</v>
      </c>
      <c r="B26" s="18">
        <v>0</v>
      </c>
      <c r="C26" s="52">
        <v>4</v>
      </c>
      <c r="D26" s="52">
        <v>4</v>
      </c>
      <c r="E26" s="52">
        <v>13</v>
      </c>
      <c r="F26" s="52">
        <v>9</v>
      </c>
      <c r="G26" s="52">
        <v>18</v>
      </c>
      <c r="H26" s="52">
        <v>26</v>
      </c>
      <c r="I26" s="52">
        <v>23</v>
      </c>
      <c r="J26" s="52">
        <v>11</v>
      </c>
      <c r="K26" s="52">
        <v>25</v>
      </c>
      <c r="L26" s="19">
        <f t="shared" si="0"/>
        <v>133</v>
      </c>
      <c r="M26" s="52">
        <v>8</v>
      </c>
      <c r="N26" s="52">
        <v>13</v>
      </c>
      <c r="O26" s="52">
        <v>26</v>
      </c>
      <c r="P26" s="52">
        <v>19</v>
      </c>
      <c r="Q26" s="52">
        <v>35</v>
      </c>
      <c r="R26" s="52">
        <v>19</v>
      </c>
      <c r="S26" s="52">
        <v>36</v>
      </c>
      <c r="T26" s="52">
        <v>41</v>
      </c>
      <c r="U26" s="52">
        <v>97</v>
      </c>
      <c r="V26" s="52">
        <v>41</v>
      </c>
      <c r="W26" s="52">
        <v>33</v>
      </c>
      <c r="X26" s="52">
        <v>13</v>
      </c>
      <c r="Y26" s="36">
        <f t="shared" si="1"/>
        <v>381</v>
      </c>
      <c r="Z26" s="48">
        <v>73</v>
      </c>
      <c r="AA26" s="53">
        <v>39</v>
      </c>
      <c r="AB26" s="53">
        <v>46</v>
      </c>
      <c r="AC26" s="53">
        <v>109</v>
      </c>
      <c r="AD26" s="53">
        <v>75</v>
      </c>
      <c r="AE26" s="53">
        <v>81</v>
      </c>
      <c r="AF26" s="53">
        <v>59</v>
      </c>
      <c r="AG26" s="53">
        <v>108</v>
      </c>
      <c r="AH26" s="53">
        <v>71</v>
      </c>
      <c r="AI26" s="53">
        <v>61</v>
      </c>
      <c r="AJ26" s="27">
        <v>256</v>
      </c>
      <c r="AK26" s="27">
        <v>50</v>
      </c>
      <c r="AL26" s="49">
        <f t="shared" si="2"/>
        <v>1028</v>
      </c>
      <c r="AM26" s="48">
        <v>181</v>
      </c>
      <c r="AN26" s="53">
        <v>107</v>
      </c>
      <c r="AO26" s="53">
        <v>133</v>
      </c>
      <c r="AP26" s="53">
        <v>162</v>
      </c>
      <c r="AQ26" s="53">
        <v>193</v>
      </c>
      <c r="AR26" s="53">
        <v>156</v>
      </c>
      <c r="AS26" s="53">
        <v>76</v>
      </c>
      <c r="AT26" s="53">
        <v>152</v>
      </c>
      <c r="AU26" s="53">
        <v>63</v>
      </c>
      <c r="AV26" s="53">
        <v>170</v>
      </c>
      <c r="AW26" s="27">
        <v>112</v>
      </c>
      <c r="AX26" s="27">
        <v>70</v>
      </c>
      <c r="AY26" s="49">
        <f t="shared" si="3"/>
        <v>1575</v>
      </c>
      <c r="AZ26" s="48">
        <v>221</v>
      </c>
      <c r="BA26" s="53">
        <v>150</v>
      </c>
      <c r="BB26" s="27">
        <v>38</v>
      </c>
      <c r="BC26" s="27">
        <v>35</v>
      </c>
      <c r="BD26" s="53">
        <v>330</v>
      </c>
      <c r="BE26" s="53">
        <v>263</v>
      </c>
      <c r="BF26" s="53">
        <v>199</v>
      </c>
      <c r="BG26" s="53">
        <v>142</v>
      </c>
      <c r="BH26" s="53">
        <v>88</v>
      </c>
      <c r="BI26" s="53">
        <v>181</v>
      </c>
      <c r="BJ26" s="27">
        <v>218</v>
      </c>
      <c r="BK26" s="27">
        <v>33</v>
      </c>
      <c r="BL26" s="49">
        <f t="shared" si="4"/>
        <v>1898</v>
      </c>
      <c r="BM26" s="48">
        <v>131</v>
      </c>
      <c r="BN26" s="53">
        <v>182</v>
      </c>
      <c r="BO26" s="53">
        <v>249</v>
      </c>
      <c r="BP26" s="53">
        <v>235</v>
      </c>
      <c r="BQ26" s="53">
        <v>93</v>
      </c>
      <c r="BR26" s="53">
        <v>90</v>
      </c>
      <c r="BS26" s="53">
        <v>129</v>
      </c>
      <c r="BT26" s="53">
        <v>215</v>
      </c>
      <c r="BU26" s="53">
        <v>408</v>
      </c>
      <c r="BV26" s="53">
        <v>81</v>
      </c>
      <c r="BW26" s="53">
        <v>37</v>
      </c>
      <c r="BX26" s="27">
        <v>169</v>
      </c>
      <c r="BY26" s="67">
        <f t="shared" si="5"/>
        <v>2019</v>
      </c>
      <c r="BZ26" s="27">
        <v>27</v>
      </c>
      <c r="CA26" s="27">
        <v>182</v>
      </c>
      <c r="CB26" s="27">
        <v>147</v>
      </c>
      <c r="CC26" s="72">
        <v>60</v>
      </c>
      <c r="CD26" s="72">
        <v>19</v>
      </c>
      <c r="CE26" s="27">
        <v>34</v>
      </c>
      <c r="CF26" s="27">
        <v>89</v>
      </c>
      <c r="CG26" s="27">
        <v>91</v>
      </c>
      <c r="CH26" s="10">
        <v>52</v>
      </c>
      <c r="CI26" s="10">
        <v>116</v>
      </c>
      <c r="CJ26" s="10">
        <v>109</v>
      </c>
      <c r="CK26" s="10">
        <v>64</v>
      </c>
      <c r="CL26" s="71">
        <f t="shared" si="6"/>
        <v>990</v>
      </c>
      <c r="CM26" s="27">
        <v>144</v>
      </c>
      <c r="CN26" s="27">
        <v>102</v>
      </c>
      <c r="CO26" s="27">
        <v>83</v>
      </c>
      <c r="CP26" s="72">
        <v>291</v>
      </c>
      <c r="CQ26" s="72">
        <v>242</v>
      </c>
      <c r="CR26" s="27">
        <v>254</v>
      </c>
      <c r="CS26" s="27">
        <v>83</v>
      </c>
      <c r="CT26" s="27">
        <v>196</v>
      </c>
      <c r="CU26" s="27">
        <v>186</v>
      </c>
      <c r="CV26" s="10">
        <v>113</v>
      </c>
      <c r="CW26" s="10"/>
      <c r="CX26" s="10"/>
      <c r="CY26" s="71">
        <f t="shared" si="7"/>
        <v>1694</v>
      </c>
    </row>
    <row r="27" spans="1:103">
      <c r="A27" s="17" t="s">
        <v>57</v>
      </c>
      <c r="B27" s="18">
        <v>0</v>
      </c>
      <c r="C27" s="54">
        <v>0</v>
      </c>
      <c r="D27" s="52">
        <v>1</v>
      </c>
      <c r="E27" s="52">
        <v>5</v>
      </c>
      <c r="F27" s="52">
        <v>3</v>
      </c>
      <c r="G27" s="52">
        <v>6</v>
      </c>
      <c r="H27" s="52">
        <v>5</v>
      </c>
      <c r="I27" s="52">
        <v>7</v>
      </c>
      <c r="J27" s="52">
        <v>1</v>
      </c>
      <c r="K27" s="52">
        <v>4</v>
      </c>
      <c r="L27" s="19">
        <f t="shared" si="0"/>
        <v>32</v>
      </c>
      <c r="M27" s="52">
        <v>2</v>
      </c>
      <c r="N27" s="52">
        <v>0</v>
      </c>
      <c r="O27" s="52">
        <v>9</v>
      </c>
      <c r="P27" s="52">
        <v>10</v>
      </c>
      <c r="Q27" s="52">
        <v>7</v>
      </c>
      <c r="R27" s="52">
        <v>4</v>
      </c>
      <c r="S27" s="54">
        <v>9</v>
      </c>
      <c r="T27" s="54">
        <v>6</v>
      </c>
      <c r="U27" s="52">
        <v>5</v>
      </c>
      <c r="V27" s="52">
        <v>6</v>
      </c>
      <c r="W27" s="52">
        <v>11</v>
      </c>
      <c r="X27" s="52">
        <v>3</v>
      </c>
      <c r="Y27" s="36">
        <f t="shared" si="1"/>
        <v>72</v>
      </c>
      <c r="Z27" s="48">
        <v>9</v>
      </c>
      <c r="AA27" s="53">
        <v>5</v>
      </c>
      <c r="AB27" s="53">
        <v>12</v>
      </c>
      <c r="AC27" s="53">
        <v>7</v>
      </c>
      <c r="AD27" s="53">
        <v>5</v>
      </c>
      <c r="AE27" s="53">
        <v>14</v>
      </c>
      <c r="AF27" s="53">
        <v>12</v>
      </c>
      <c r="AG27" s="53">
        <v>9</v>
      </c>
      <c r="AH27" s="53">
        <v>7</v>
      </c>
      <c r="AI27" s="53">
        <v>4</v>
      </c>
      <c r="AJ27" s="27">
        <v>16</v>
      </c>
      <c r="AK27" s="27">
        <v>3</v>
      </c>
      <c r="AL27" s="49">
        <f t="shared" si="2"/>
        <v>103</v>
      </c>
      <c r="AM27" s="48">
        <v>23</v>
      </c>
      <c r="AN27" s="53">
        <v>7</v>
      </c>
      <c r="AO27" s="53">
        <v>11</v>
      </c>
      <c r="AP27" s="53">
        <v>9</v>
      </c>
      <c r="AQ27" s="53">
        <v>9</v>
      </c>
      <c r="AR27" s="53">
        <v>13</v>
      </c>
      <c r="AS27" s="53">
        <v>15</v>
      </c>
      <c r="AT27" s="53">
        <v>18</v>
      </c>
      <c r="AU27" s="53">
        <v>8</v>
      </c>
      <c r="AV27" s="53">
        <v>12</v>
      </c>
      <c r="AW27" s="27">
        <v>8</v>
      </c>
      <c r="AX27" s="27">
        <v>10</v>
      </c>
      <c r="AY27" s="49">
        <f t="shared" si="3"/>
        <v>143</v>
      </c>
      <c r="AZ27" s="48">
        <v>9</v>
      </c>
      <c r="BA27" s="53">
        <v>5</v>
      </c>
      <c r="BB27" s="27">
        <v>7</v>
      </c>
      <c r="BC27" s="27">
        <v>12</v>
      </c>
      <c r="BD27" s="53">
        <v>34</v>
      </c>
      <c r="BE27" s="53">
        <v>62</v>
      </c>
      <c r="BF27" s="53">
        <v>30</v>
      </c>
      <c r="BG27" s="53">
        <v>66</v>
      </c>
      <c r="BH27" s="53">
        <v>18</v>
      </c>
      <c r="BI27" s="53">
        <v>26</v>
      </c>
      <c r="BJ27" s="27">
        <v>9</v>
      </c>
      <c r="BK27" s="27">
        <v>21</v>
      </c>
      <c r="BL27" s="49">
        <f t="shared" si="4"/>
        <v>299</v>
      </c>
      <c r="BM27" s="48">
        <v>9</v>
      </c>
      <c r="BN27" s="53">
        <v>12</v>
      </c>
      <c r="BO27" s="53">
        <v>12</v>
      </c>
      <c r="BP27" s="53">
        <v>15</v>
      </c>
      <c r="BQ27" s="53">
        <v>27</v>
      </c>
      <c r="BR27" s="53">
        <v>11</v>
      </c>
      <c r="BS27" s="53">
        <v>34</v>
      </c>
      <c r="BT27" s="53">
        <v>9</v>
      </c>
      <c r="BU27" s="53">
        <v>43</v>
      </c>
      <c r="BV27" s="53">
        <v>52</v>
      </c>
      <c r="BW27" s="53">
        <v>5</v>
      </c>
      <c r="BX27" s="27">
        <v>14</v>
      </c>
      <c r="BY27" s="67">
        <f t="shared" si="5"/>
        <v>243</v>
      </c>
      <c r="BZ27" s="27">
        <v>25</v>
      </c>
      <c r="CA27" s="27">
        <v>36</v>
      </c>
      <c r="CB27" s="27">
        <v>40</v>
      </c>
      <c r="CC27" s="72">
        <v>18</v>
      </c>
      <c r="CD27" s="72">
        <v>11</v>
      </c>
      <c r="CE27" s="27">
        <v>17</v>
      </c>
      <c r="CF27" s="27">
        <v>27</v>
      </c>
      <c r="CG27" s="27">
        <v>7</v>
      </c>
      <c r="CH27" s="10">
        <v>9</v>
      </c>
      <c r="CI27" s="10">
        <v>13</v>
      </c>
      <c r="CJ27" s="10">
        <v>53</v>
      </c>
      <c r="CK27" s="10">
        <v>40</v>
      </c>
      <c r="CL27" s="71">
        <f t="shared" si="6"/>
        <v>296</v>
      </c>
      <c r="CM27" s="27">
        <v>12</v>
      </c>
      <c r="CN27" s="27">
        <v>0</v>
      </c>
      <c r="CO27" s="27">
        <v>0</v>
      </c>
      <c r="CP27" s="72">
        <v>49</v>
      </c>
      <c r="CQ27" s="72">
        <v>25</v>
      </c>
      <c r="CR27" s="27">
        <v>16</v>
      </c>
      <c r="CS27" s="27">
        <v>34</v>
      </c>
      <c r="CT27" s="27">
        <v>17</v>
      </c>
      <c r="CU27" s="27">
        <v>15</v>
      </c>
      <c r="CV27" s="10">
        <v>14</v>
      </c>
      <c r="CW27" s="10"/>
      <c r="CX27" s="10"/>
      <c r="CY27" s="71">
        <f t="shared" si="7"/>
        <v>182</v>
      </c>
    </row>
    <row r="28" spans="1:103">
      <c r="A28" s="17" t="s">
        <v>58</v>
      </c>
      <c r="B28" s="18">
        <v>0</v>
      </c>
      <c r="C28" s="54">
        <v>0</v>
      </c>
      <c r="D28" s="52">
        <v>1</v>
      </c>
      <c r="E28" s="52">
        <v>1</v>
      </c>
      <c r="F28" s="52">
        <v>3</v>
      </c>
      <c r="G28" s="52">
        <v>0</v>
      </c>
      <c r="H28" s="52">
        <v>3</v>
      </c>
      <c r="I28" s="52">
        <v>8</v>
      </c>
      <c r="J28" s="52">
        <v>5</v>
      </c>
      <c r="K28" s="54">
        <v>0</v>
      </c>
      <c r="L28" s="19">
        <f t="shared" si="0"/>
        <v>21</v>
      </c>
      <c r="M28" s="54">
        <v>5</v>
      </c>
      <c r="N28" s="54">
        <v>7</v>
      </c>
      <c r="O28" s="54">
        <v>8</v>
      </c>
      <c r="P28" s="54">
        <v>8</v>
      </c>
      <c r="Q28" s="54">
        <v>10</v>
      </c>
      <c r="R28" s="52">
        <v>5</v>
      </c>
      <c r="S28" s="52">
        <v>7</v>
      </c>
      <c r="T28" s="52">
        <v>2</v>
      </c>
      <c r="U28" s="52">
        <v>11</v>
      </c>
      <c r="V28" s="52">
        <v>1</v>
      </c>
      <c r="W28" s="52">
        <v>8</v>
      </c>
      <c r="X28" s="52">
        <v>3</v>
      </c>
      <c r="Y28" s="36">
        <f t="shared" si="1"/>
        <v>75</v>
      </c>
      <c r="Z28" s="48">
        <v>8</v>
      </c>
      <c r="AA28" s="53">
        <v>2</v>
      </c>
      <c r="AB28" s="53">
        <v>9</v>
      </c>
      <c r="AC28" s="53">
        <v>3</v>
      </c>
      <c r="AD28" s="53">
        <v>9</v>
      </c>
      <c r="AE28" s="53">
        <v>13</v>
      </c>
      <c r="AF28" s="53">
        <v>9</v>
      </c>
      <c r="AG28" s="53">
        <v>3</v>
      </c>
      <c r="AH28" s="53">
        <v>2</v>
      </c>
      <c r="AI28" s="53">
        <v>34</v>
      </c>
      <c r="AJ28" s="27">
        <v>14</v>
      </c>
      <c r="AK28" s="27">
        <v>9</v>
      </c>
      <c r="AL28" s="49">
        <f t="shared" si="2"/>
        <v>115</v>
      </c>
      <c r="AM28" s="48">
        <v>3</v>
      </c>
      <c r="AN28" s="53">
        <v>5</v>
      </c>
      <c r="AO28" s="53">
        <v>41</v>
      </c>
      <c r="AP28" s="53">
        <v>8</v>
      </c>
      <c r="AQ28" s="53">
        <v>18</v>
      </c>
      <c r="AR28" s="53">
        <v>6</v>
      </c>
      <c r="AS28" s="53">
        <v>8</v>
      </c>
      <c r="AT28" s="53">
        <v>5</v>
      </c>
      <c r="AU28" s="53">
        <v>7</v>
      </c>
      <c r="AV28" s="53">
        <v>6</v>
      </c>
      <c r="AW28" s="27">
        <v>13</v>
      </c>
      <c r="AX28" s="27">
        <v>2</v>
      </c>
      <c r="AY28" s="49">
        <f t="shared" si="3"/>
        <v>122</v>
      </c>
      <c r="AZ28" s="48">
        <v>41</v>
      </c>
      <c r="BA28" s="53">
        <v>10</v>
      </c>
      <c r="BB28" s="27">
        <v>7</v>
      </c>
      <c r="BC28" s="27">
        <v>3</v>
      </c>
      <c r="BD28" s="53">
        <v>13</v>
      </c>
      <c r="BE28" s="53">
        <v>16</v>
      </c>
      <c r="BF28" s="53">
        <v>14</v>
      </c>
      <c r="BG28" s="53">
        <v>12</v>
      </c>
      <c r="BH28" s="53">
        <v>11</v>
      </c>
      <c r="BI28" s="53">
        <v>32</v>
      </c>
      <c r="BJ28" s="27">
        <v>16</v>
      </c>
      <c r="BK28" s="27">
        <v>1</v>
      </c>
      <c r="BL28" s="49">
        <f t="shared" si="4"/>
        <v>176</v>
      </c>
      <c r="BM28" s="48">
        <v>34</v>
      </c>
      <c r="BN28" s="53">
        <v>13</v>
      </c>
      <c r="BO28" s="53">
        <v>13</v>
      </c>
      <c r="BP28" s="53">
        <v>14</v>
      </c>
      <c r="BQ28" s="53">
        <v>25</v>
      </c>
      <c r="BR28" s="53">
        <v>17</v>
      </c>
      <c r="BS28" s="53">
        <v>12</v>
      </c>
      <c r="BT28" s="53">
        <v>18</v>
      </c>
      <c r="BU28" s="53">
        <v>36</v>
      </c>
      <c r="BV28" s="53">
        <v>53</v>
      </c>
      <c r="BW28" s="53">
        <v>10</v>
      </c>
      <c r="BX28" s="27">
        <v>11</v>
      </c>
      <c r="BY28" s="67">
        <f t="shared" si="5"/>
        <v>256</v>
      </c>
      <c r="BZ28" s="27">
        <v>73</v>
      </c>
      <c r="CA28" s="27">
        <v>20</v>
      </c>
      <c r="CB28" s="27">
        <v>83</v>
      </c>
      <c r="CC28" s="72">
        <v>18</v>
      </c>
      <c r="CD28" s="72">
        <v>7</v>
      </c>
      <c r="CE28" s="27">
        <v>15</v>
      </c>
      <c r="CF28" s="27">
        <v>41</v>
      </c>
      <c r="CG28" s="27">
        <v>8</v>
      </c>
      <c r="CH28" s="10">
        <v>4</v>
      </c>
      <c r="CI28" s="10">
        <v>13</v>
      </c>
      <c r="CJ28" s="10">
        <v>25</v>
      </c>
      <c r="CK28" s="10">
        <v>16</v>
      </c>
      <c r="CL28" s="71">
        <f t="shared" si="6"/>
        <v>323</v>
      </c>
      <c r="CM28" s="27">
        <v>3</v>
      </c>
      <c r="CN28" s="27">
        <v>2</v>
      </c>
      <c r="CO28" s="27">
        <v>45</v>
      </c>
      <c r="CP28" s="72">
        <v>132</v>
      </c>
      <c r="CQ28" s="72">
        <v>100</v>
      </c>
      <c r="CR28" s="27">
        <v>11</v>
      </c>
      <c r="CS28" s="27">
        <v>8</v>
      </c>
      <c r="CT28" s="27">
        <v>6</v>
      </c>
      <c r="CU28" s="27">
        <v>89</v>
      </c>
      <c r="CV28" s="10">
        <v>63</v>
      </c>
      <c r="CW28" s="10"/>
      <c r="CX28" s="10"/>
      <c r="CY28" s="71">
        <f t="shared" si="7"/>
        <v>459</v>
      </c>
    </row>
    <row r="29" spans="1:103">
      <c r="A29" s="17" t="s">
        <v>66</v>
      </c>
      <c r="B29" s="18">
        <v>0</v>
      </c>
      <c r="C29" s="52">
        <v>1</v>
      </c>
      <c r="D29" s="54">
        <v>0</v>
      </c>
      <c r="E29" s="54">
        <v>0</v>
      </c>
      <c r="F29" s="52">
        <v>1</v>
      </c>
      <c r="G29" s="52">
        <v>5</v>
      </c>
      <c r="H29" s="52">
        <v>3</v>
      </c>
      <c r="I29" s="52">
        <v>4</v>
      </c>
      <c r="J29" s="52">
        <v>1</v>
      </c>
      <c r="K29" s="52">
        <v>2</v>
      </c>
      <c r="L29" s="19">
        <f t="shared" si="0"/>
        <v>17</v>
      </c>
      <c r="M29" s="52">
        <v>3</v>
      </c>
      <c r="N29" s="52">
        <v>2</v>
      </c>
      <c r="O29" s="52">
        <v>1</v>
      </c>
      <c r="P29" s="52">
        <v>5</v>
      </c>
      <c r="Q29" s="52">
        <v>9</v>
      </c>
      <c r="R29" s="52">
        <v>3</v>
      </c>
      <c r="S29" s="52">
        <v>4</v>
      </c>
      <c r="T29" s="52">
        <v>2</v>
      </c>
      <c r="U29" s="52">
        <v>5</v>
      </c>
      <c r="V29" s="52">
        <v>3</v>
      </c>
      <c r="W29" s="52">
        <v>8</v>
      </c>
      <c r="X29" s="52">
        <v>2</v>
      </c>
      <c r="Y29" s="36">
        <f t="shared" si="1"/>
        <v>47</v>
      </c>
      <c r="Z29" s="48">
        <v>3</v>
      </c>
      <c r="AA29" s="53">
        <v>3</v>
      </c>
      <c r="AB29" s="53">
        <v>5</v>
      </c>
      <c r="AC29" s="53">
        <v>9</v>
      </c>
      <c r="AD29" s="53">
        <v>7</v>
      </c>
      <c r="AE29" s="53">
        <v>10</v>
      </c>
      <c r="AF29" s="53">
        <v>7</v>
      </c>
      <c r="AG29" s="53">
        <v>11</v>
      </c>
      <c r="AH29" s="53">
        <v>6</v>
      </c>
      <c r="AI29" s="53">
        <v>5</v>
      </c>
      <c r="AJ29" s="27">
        <v>10</v>
      </c>
      <c r="AK29" s="27">
        <v>3</v>
      </c>
      <c r="AL29" s="49">
        <f t="shared" si="2"/>
        <v>79</v>
      </c>
      <c r="AM29" s="48">
        <v>3</v>
      </c>
      <c r="AN29" s="53">
        <v>8</v>
      </c>
      <c r="AO29" s="53">
        <v>9</v>
      </c>
      <c r="AP29" s="53">
        <v>12</v>
      </c>
      <c r="AQ29" s="53">
        <v>11</v>
      </c>
      <c r="AR29" s="53">
        <v>20</v>
      </c>
      <c r="AS29" s="53">
        <v>8</v>
      </c>
      <c r="AT29" s="53">
        <v>13</v>
      </c>
      <c r="AU29" s="53">
        <v>7</v>
      </c>
      <c r="AV29" s="53">
        <v>6</v>
      </c>
      <c r="AW29" s="27">
        <v>10</v>
      </c>
      <c r="AX29" s="27">
        <v>4</v>
      </c>
      <c r="AY29" s="49">
        <f t="shared" si="3"/>
        <v>111</v>
      </c>
      <c r="AZ29" s="48">
        <v>6</v>
      </c>
      <c r="BA29" s="53">
        <v>12</v>
      </c>
      <c r="BB29" s="27">
        <v>17</v>
      </c>
      <c r="BC29" s="27">
        <v>10</v>
      </c>
      <c r="BD29" s="53">
        <v>12</v>
      </c>
      <c r="BE29" s="53">
        <v>7</v>
      </c>
      <c r="BF29" s="53">
        <v>12</v>
      </c>
      <c r="BG29" s="53">
        <v>13</v>
      </c>
      <c r="BH29" s="53">
        <v>6</v>
      </c>
      <c r="BI29" s="53">
        <v>7</v>
      </c>
      <c r="BJ29" s="27">
        <v>9</v>
      </c>
      <c r="BK29" s="27">
        <v>3</v>
      </c>
      <c r="BL29" s="49">
        <f t="shared" si="4"/>
        <v>114</v>
      </c>
      <c r="BM29" s="48">
        <v>5</v>
      </c>
      <c r="BN29" s="53">
        <v>9</v>
      </c>
      <c r="BO29" s="53">
        <v>9</v>
      </c>
      <c r="BP29" s="53">
        <v>13</v>
      </c>
      <c r="BQ29" s="53">
        <v>21</v>
      </c>
      <c r="BR29" s="53">
        <v>11</v>
      </c>
      <c r="BS29" s="53">
        <v>11</v>
      </c>
      <c r="BT29" s="53">
        <v>21</v>
      </c>
      <c r="BU29" s="53">
        <v>5</v>
      </c>
      <c r="BV29" s="53">
        <v>15</v>
      </c>
      <c r="BW29" s="53">
        <v>67</v>
      </c>
      <c r="BX29" s="27">
        <v>7</v>
      </c>
      <c r="BY29" s="67">
        <f t="shared" si="5"/>
        <v>194</v>
      </c>
      <c r="BZ29" s="27">
        <v>8</v>
      </c>
      <c r="CA29" s="27">
        <v>34</v>
      </c>
      <c r="CB29" s="27">
        <v>8</v>
      </c>
      <c r="CC29" s="72">
        <v>8</v>
      </c>
      <c r="CD29" s="72">
        <v>7</v>
      </c>
      <c r="CE29" s="27">
        <v>26</v>
      </c>
      <c r="CF29" s="27">
        <v>13</v>
      </c>
      <c r="CG29" s="27">
        <v>1</v>
      </c>
      <c r="CH29" s="10">
        <v>23</v>
      </c>
      <c r="CI29" s="10">
        <v>17</v>
      </c>
      <c r="CJ29" s="10">
        <v>7</v>
      </c>
      <c r="CK29" s="10">
        <v>8</v>
      </c>
      <c r="CL29" s="71">
        <f t="shared" si="6"/>
        <v>160</v>
      </c>
      <c r="CM29" s="27">
        <v>3</v>
      </c>
      <c r="CN29" s="27">
        <v>10</v>
      </c>
      <c r="CO29" s="27">
        <v>13</v>
      </c>
      <c r="CP29" s="72">
        <v>23</v>
      </c>
      <c r="CQ29" s="72">
        <v>9</v>
      </c>
      <c r="CR29" s="27">
        <v>10</v>
      </c>
      <c r="CS29" s="27">
        <v>14</v>
      </c>
      <c r="CT29" s="27">
        <v>26</v>
      </c>
      <c r="CU29" s="27">
        <v>9</v>
      </c>
      <c r="CV29" s="10">
        <v>10</v>
      </c>
      <c r="CW29" s="10"/>
      <c r="CX29" s="10"/>
      <c r="CY29" s="71">
        <f t="shared" si="7"/>
        <v>127</v>
      </c>
    </row>
    <row r="30" spans="1:103">
      <c r="A30" s="17" t="s">
        <v>59</v>
      </c>
      <c r="B30" s="18">
        <v>0</v>
      </c>
      <c r="C30" s="54">
        <v>0</v>
      </c>
      <c r="D30" s="52">
        <v>0</v>
      </c>
      <c r="E30" s="52">
        <v>1</v>
      </c>
      <c r="F30" s="52">
        <v>4</v>
      </c>
      <c r="G30" s="52">
        <v>1</v>
      </c>
      <c r="H30" s="52">
        <v>4</v>
      </c>
      <c r="I30" s="52">
        <v>2</v>
      </c>
      <c r="J30" s="52">
        <v>1</v>
      </c>
      <c r="K30" s="52">
        <v>7</v>
      </c>
      <c r="L30" s="19">
        <f t="shared" si="0"/>
        <v>20</v>
      </c>
      <c r="M30" s="52">
        <v>1</v>
      </c>
      <c r="N30" s="52">
        <v>0</v>
      </c>
      <c r="O30" s="52">
        <v>6</v>
      </c>
      <c r="P30" s="52">
        <v>6</v>
      </c>
      <c r="Q30" s="52">
        <v>1</v>
      </c>
      <c r="R30" s="52">
        <v>6</v>
      </c>
      <c r="S30" s="52">
        <v>5</v>
      </c>
      <c r="T30" s="52">
        <v>1</v>
      </c>
      <c r="U30" s="52">
        <v>3</v>
      </c>
      <c r="V30" s="52">
        <v>7</v>
      </c>
      <c r="W30" s="52">
        <v>5</v>
      </c>
      <c r="X30" s="54">
        <v>0</v>
      </c>
      <c r="Y30" s="36">
        <f t="shared" si="1"/>
        <v>41</v>
      </c>
      <c r="Z30" s="48">
        <v>1</v>
      </c>
      <c r="AA30" s="53">
        <v>5</v>
      </c>
      <c r="AB30" s="53">
        <v>7</v>
      </c>
      <c r="AC30" s="53">
        <v>5</v>
      </c>
      <c r="AD30" s="53">
        <v>10</v>
      </c>
      <c r="AE30" s="53">
        <v>11</v>
      </c>
      <c r="AF30" s="53">
        <v>5</v>
      </c>
      <c r="AG30" s="53">
        <v>11</v>
      </c>
      <c r="AH30" s="53">
        <v>5</v>
      </c>
      <c r="AI30" s="53">
        <v>5</v>
      </c>
      <c r="AJ30" s="27">
        <v>6</v>
      </c>
      <c r="AK30" s="27">
        <v>6</v>
      </c>
      <c r="AL30" s="49">
        <f t="shared" si="2"/>
        <v>77</v>
      </c>
      <c r="AM30" s="48">
        <v>10</v>
      </c>
      <c r="AN30" s="53">
        <v>10</v>
      </c>
      <c r="AO30" s="53">
        <v>28</v>
      </c>
      <c r="AP30" s="53">
        <v>12</v>
      </c>
      <c r="AQ30" s="53">
        <v>5</v>
      </c>
      <c r="AR30" s="53">
        <v>14</v>
      </c>
      <c r="AS30" s="53">
        <v>9</v>
      </c>
      <c r="AT30" s="53">
        <v>5</v>
      </c>
      <c r="AU30" s="53">
        <v>6</v>
      </c>
      <c r="AV30" s="53">
        <v>6</v>
      </c>
      <c r="AW30" s="27">
        <v>7</v>
      </c>
      <c r="AX30" s="27">
        <v>13</v>
      </c>
      <c r="AY30" s="49">
        <f t="shared" si="3"/>
        <v>125</v>
      </c>
      <c r="AZ30" s="48">
        <v>15</v>
      </c>
      <c r="BA30" s="53">
        <v>3</v>
      </c>
      <c r="BB30" s="27">
        <v>6</v>
      </c>
      <c r="BC30" s="27">
        <v>10</v>
      </c>
      <c r="BD30" s="53">
        <v>8</v>
      </c>
      <c r="BE30" s="53">
        <v>8</v>
      </c>
      <c r="BF30" s="53">
        <v>11</v>
      </c>
      <c r="BG30" s="53">
        <v>10</v>
      </c>
      <c r="BH30" s="53">
        <v>7</v>
      </c>
      <c r="BI30" s="53">
        <v>38</v>
      </c>
      <c r="BJ30" s="27">
        <v>36</v>
      </c>
      <c r="BK30" s="27">
        <v>16</v>
      </c>
      <c r="BL30" s="49">
        <f t="shared" si="4"/>
        <v>168</v>
      </c>
      <c r="BM30" s="48">
        <v>6</v>
      </c>
      <c r="BN30" s="53">
        <v>8</v>
      </c>
      <c r="BO30" s="53">
        <v>12</v>
      </c>
      <c r="BP30" s="53">
        <v>7</v>
      </c>
      <c r="BQ30" s="53">
        <v>2</v>
      </c>
      <c r="BR30" s="53">
        <v>10</v>
      </c>
      <c r="BS30" s="53">
        <v>16</v>
      </c>
      <c r="BT30" s="53">
        <v>7</v>
      </c>
      <c r="BU30" s="53">
        <v>7</v>
      </c>
      <c r="BV30" s="53">
        <v>3</v>
      </c>
      <c r="BW30" s="53">
        <v>4</v>
      </c>
      <c r="BX30" s="27">
        <v>10</v>
      </c>
      <c r="BY30" s="67">
        <f t="shared" si="5"/>
        <v>92</v>
      </c>
      <c r="BZ30" s="27">
        <v>28</v>
      </c>
      <c r="CA30" s="27">
        <v>7</v>
      </c>
      <c r="CB30" s="27">
        <v>30</v>
      </c>
      <c r="CC30" s="72">
        <v>4</v>
      </c>
      <c r="CD30" s="72">
        <v>4</v>
      </c>
      <c r="CE30" s="27">
        <v>7</v>
      </c>
      <c r="CF30" s="27">
        <v>15</v>
      </c>
      <c r="CG30" s="27">
        <v>13</v>
      </c>
      <c r="CH30" s="10">
        <v>11</v>
      </c>
      <c r="CI30" s="10">
        <v>11</v>
      </c>
      <c r="CJ30" s="10">
        <v>26</v>
      </c>
      <c r="CK30" s="10">
        <v>1</v>
      </c>
      <c r="CL30" s="71">
        <f t="shared" si="6"/>
        <v>157</v>
      </c>
      <c r="CM30" s="27">
        <v>0</v>
      </c>
      <c r="CN30" s="27">
        <v>2</v>
      </c>
      <c r="CO30" s="27">
        <v>0</v>
      </c>
      <c r="CP30" s="72">
        <v>41</v>
      </c>
      <c r="CQ30" s="72">
        <v>20</v>
      </c>
      <c r="CR30" s="27">
        <v>17</v>
      </c>
      <c r="CS30" s="27">
        <v>38</v>
      </c>
      <c r="CT30" s="27">
        <v>20</v>
      </c>
      <c r="CU30" s="27">
        <v>5</v>
      </c>
      <c r="CV30" s="10">
        <v>38</v>
      </c>
      <c r="CW30" s="10"/>
      <c r="CX30" s="10"/>
      <c r="CY30" s="71">
        <f t="shared" si="7"/>
        <v>181</v>
      </c>
    </row>
    <row r="31" spans="1:103">
      <c r="A31" s="17" t="s">
        <v>60</v>
      </c>
      <c r="B31" s="18">
        <v>0</v>
      </c>
      <c r="C31" s="52">
        <v>1</v>
      </c>
      <c r="D31" s="52">
        <v>1</v>
      </c>
      <c r="E31" s="52">
        <v>23</v>
      </c>
      <c r="F31" s="52">
        <v>3</v>
      </c>
      <c r="G31" s="52">
        <v>21</v>
      </c>
      <c r="H31" s="52">
        <v>2</v>
      </c>
      <c r="I31" s="52">
        <v>35</v>
      </c>
      <c r="J31" s="52">
        <v>14</v>
      </c>
      <c r="K31" s="52">
        <v>12</v>
      </c>
      <c r="L31" s="19">
        <f t="shared" si="0"/>
        <v>112</v>
      </c>
      <c r="M31" s="52">
        <v>23</v>
      </c>
      <c r="N31" s="54">
        <v>7</v>
      </c>
      <c r="O31" s="52">
        <v>50</v>
      </c>
      <c r="P31" s="54">
        <v>3</v>
      </c>
      <c r="Q31" s="52">
        <v>31</v>
      </c>
      <c r="R31" s="52">
        <v>4</v>
      </c>
      <c r="S31" s="52">
        <v>51</v>
      </c>
      <c r="T31" s="52">
        <v>11</v>
      </c>
      <c r="U31" s="52">
        <v>76</v>
      </c>
      <c r="V31" s="52">
        <v>59</v>
      </c>
      <c r="W31" s="52">
        <v>74</v>
      </c>
      <c r="X31" s="52">
        <v>14</v>
      </c>
      <c r="Y31" s="36">
        <f t="shared" si="1"/>
        <v>403</v>
      </c>
      <c r="Z31" s="48">
        <v>21</v>
      </c>
      <c r="AA31" s="53">
        <v>45</v>
      </c>
      <c r="AB31" s="53">
        <v>109</v>
      </c>
      <c r="AC31" s="53">
        <v>69</v>
      </c>
      <c r="AD31" s="53">
        <v>81</v>
      </c>
      <c r="AE31" s="53">
        <v>88</v>
      </c>
      <c r="AF31" s="53">
        <v>40</v>
      </c>
      <c r="AG31" s="53">
        <v>21</v>
      </c>
      <c r="AH31" s="53">
        <v>141</v>
      </c>
      <c r="AI31" s="53">
        <v>78</v>
      </c>
      <c r="AJ31" s="27">
        <v>62</v>
      </c>
      <c r="AK31" s="27">
        <v>74</v>
      </c>
      <c r="AL31" s="49">
        <f t="shared" si="2"/>
        <v>829</v>
      </c>
      <c r="AM31" s="48">
        <v>53</v>
      </c>
      <c r="AN31" s="53">
        <v>72</v>
      </c>
      <c r="AO31" s="53">
        <v>196</v>
      </c>
      <c r="AP31" s="53">
        <v>174</v>
      </c>
      <c r="AQ31" s="53">
        <v>24</v>
      </c>
      <c r="AR31" s="53">
        <v>180</v>
      </c>
      <c r="AS31" s="53">
        <v>94</v>
      </c>
      <c r="AT31" s="53">
        <v>77</v>
      </c>
      <c r="AU31" s="53">
        <v>417</v>
      </c>
      <c r="AV31" s="53">
        <v>217</v>
      </c>
      <c r="AW31" s="27">
        <v>123</v>
      </c>
      <c r="AX31" s="27">
        <v>32</v>
      </c>
      <c r="AY31" s="49">
        <f t="shared" si="3"/>
        <v>1659</v>
      </c>
      <c r="AZ31" s="48">
        <v>67</v>
      </c>
      <c r="BA31" s="53">
        <v>188</v>
      </c>
      <c r="BB31" s="27">
        <v>162</v>
      </c>
      <c r="BC31" s="27">
        <v>119</v>
      </c>
      <c r="BD31" s="53">
        <v>146</v>
      </c>
      <c r="BE31" s="53">
        <v>40</v>
      </c>
      <c r="BF31" s="53">
        <v>291</v>
      </c>
      <c r="BG31" s="53">
        <v>60</v>
      </c>
      <c r="BH31" s="53">
        <v>157</v>
      </c>
      <c r="BI31" s="53">
        <v>141</v>
      </c>
      <c r="BJ31" s="27">
        <v>207</v>
      </c>
      <c r="BK31" s="27">
        <v>196</v>
      </c>
      <c r="BL31" s="49">
        <f t="shared" si="4"/>
        <v>1774</v>
      </c>
      <c r="BM31" s="48">
        <v>156</v>
      </c>
      <c r="BN31" s="53">
        <v>373</v>
      </c>
      <c r="BO31" s="53">
        <v>133</v>
      </c>
      <c r="BP31" s="53">
        <v>223</v>
      </c>
      <c r="BQ31" s="53">
        <v>244</v>
      </c>
      <c r="BR31" s="53">
        <v>154</v>
      </c>
      <c r="BS31" s="53">
        <v>205</v>
      </c>
      <c r="BT31" s="53">
        <v>123</v>
      </c>
      <c r="BU31" s="53">
        <v>69</v>
      </c>
      <c r="BV31" s="53">
        <v>212</v>
      </c>
      <c r="BW31" s="53">
        <v>37</v>
      </c>
      <c r="BX31" s="27">
        <v>43</v>
      </c>
      <c r="BY31" s="67">
        <f t="shared" si="5"/>
        <v>1972</v>
      </c>
      <c r="BZ31" s="27">
        <v>159</v>
      </c>
      <c r="CA31" s="27">
        <v>156</v>
      </c>
      <c r="CB31" s="27">
        <v>233</v>
      </c>
      <c r="CC31" s="72">
        <v>7</v>
      </c>
      <c r="CD31" s="72">
        <v>4</v>
      </c>
      <c r="CE31" s="27">
        <v>188</v>
      </c>
      <c r="CF31" s="27">
        <v>51</v>
      </c>
      <c r="CG31" s="27">
        <v>12</v>
      </c>
      <c r="CH31" s="10">
        <v>9</v>
      </c>
      <c r="CI31" s="10">
        <v>124</v>
      </c>
      <c r="CJ31" s="10">
        <v>103</v>
      </c>
      <c r="CK31" s="10">
        <v>25</v>
      </c>
      <c r="CL31" s="71">
        <f t="shared" si="6"/>
        <v>1071</v>
      </c>
      <c r="CM31" s="27">
        <v>81</v>
      </c>
      <c r="CN31" s="27">
        <v>23</v>
      </c>
      <c r="CO31" s="27">
        <v>8</v>
      </c>
      <c r="CP31" s="72">
        <v>524</v>
      </c>
      <c r="CQ31" s="72">
        <v>676</v>
      </c>
      <c r="CR31" s="27">
        <v>858</v>
      </c>
      <c r="CS31" s="27">
        <v>172</v>
      </c>
      <c r="CT31" s="27">
        <v>23</v>
      </c>
      <c r="CU31" s="27">
        <v>176</v>
      </c>
      <c r="CV31" s="10">
        <v>68</v>
      </c>
      <c r="CW31" s="10"/>
      <c r="CX31" s="10"/>
      <c r="CY31" s="71">
        <f t="shared" si="7"/>
        <v>2609</v>
      </c>
    </row>
    <row r="32" spans="1:103">
      <c r="A32" s="17" t="s">
        <v>61</v>
      </c>
      <c r="B32" s="18">
        <v>0</v>
      </c>
      <c r="C32" s="52">
        <v>2</v>
      </c>
      <c r="D32" s="52">
        <v>2</v>
      </c>
      <c r="E32" s="52">
        <v>5</v>
      </c>
      <c r="F32" s="52">
        <v>4</v>
      </c>
      <c r="G32" s="52">
        <v>5</v>
      </c>
      <c r="H32" s="52">
        <v>1</v>
      </c>
      <c r="I32" s="52">
        <v>2</v>
      </c>
      <c r="J32" s="52">
        <v>9</v>
      </c>
      <c r="K32" s="52">
        <v>5</v>
      </c>
      <c r="L32" s="19">
        <f t="shared" si="0"/>
        <v>35</v>
      </c>
      <c r="M32" s="52">
        <v>8</v>
      </c>
      <c r="N32" s="52">
        <v>4</v>
      </c>
      <c r="O32" s="52">
        <v>6</v>
      </c>
      <c r="P32" s="52">
        <v>5</v>
      </c>
      <c r="Q32" s="52">
        <v>10</v>
      </c>
      <c r="R32" s="52">
        <v>13</v>
      </c>
      <c r="S32" s="52">
        <v>10</v>
      </c>
      <c r="T32" s="52">
        <v>8</v>
      </c>
      <c r="U32" s="54">
        <v>8</v>
      </c>
      <c r="V32" s="54">
        <v>11</v>
      </c>
      <c r="W32" s="52">
        <v>8</v>
      </c>
      <c r="X32" s="52">
        <v>5</v>
      </c>
      <c r="Y32" s="36">
        <f t="shared" si="1"/>
        <v>96</v>
      </c>
      <c r="Z32" s="48">
        <v>5</v>
      </c>
      <c r="AA32" s="53">
        <v>13</v>
      </c>
      <c r="AB32" s="53">
        <v>10</v>
      </c>
      <c r="AC32" s="53">
        <v>23</v>
      </c>
      <c r="AD32" s="53">
        <v>12</v>
      </c>
      <c r="AE32" s="53">
        <v>10</v>
      </c>
      <c r="AF32" s="53">
        <v>14</v>
      </c>
      <c r="AG32" s="53">
        <v>11</v>
      </c>
      <c r="AH32" s="53">
        <v>12</v>
      </c>
      <c r="AI32" s="53">
        <v>8</v>
      </c>
      <c r="AJ32" s="27">
        <v>7</v>
      </c>
      <c r="AK32" s="27">
        <v>8</v>
      </c>
      <c r="AL32" s="49">
        <f t="shared" si="2"/>
        <v>133</v>
      </c>
      <c r="AM32" s="48">
        <v>3</v>
      </c>
      <c r="AN32" s="53">
        <v>17</v>
      </c>
      <c r="AO32" s="53">
        <v>11</v>
      </c>
      <c r="AP32" s="53">
        <v>9</v>
      </c>
      <c r="AQ32" s="53">
        <v>16</v>
      </c>
      <c r="AR32" s="53">
        <v>19</v>
      </c>
      <c r="AS32" s="53">
        <v>23</v>
      </c>
      <c r="AT32" s="53">
        <v>15</v>
      </c>
      <c r="AU32" s="53">
        <v>11</v>
      </c>
      <c r="AV32" s="53">
        <v>18</v>
      </c>
      <c r="AW32" s="27">
        <v>9</v>
      </c>
      <c r="AX32" s="27">
        <v>9</v>
      </c>
      <c r="AY32" s="49">
        <f t="shared" si="3"/>
        <v>160</v>
      </c>
      <c r="AZ32" s="48">
        <v>8</v>
      </c>
      <c r="BA32" s="53">
        <v>17</v>
      </c>
      <c r="BB32" s="27">
        <v>6</v>
      </c>
      <c r="BC32" s="27">
        <v>15</v>
      </c>
      <c r="BD32" s="53">
        <v>25</v>
      </c>
      <c r="BE32" s="53">
        <v>26</v>
      </c>
      <c r="BF32" s="53">
        <v>16</v>
      </c>
      <c r="BG32" s="53">
        <v>41</v>
      </c>
      <c r="BH32" s="53">
        <v>17</v>
      </c>
      <c r="BI32" s="53">
        <v>24</v>
      </c>
      <c r="BJ32" s="27">
        <v>45</v>
      </c>
      <c r="BK32" s="27">
        <v>71</v>
      </c>
      <c r="BL32" s="49">
        <f t="shared" si="4"/>
        <v>311</v>
      </c>
      <c r="BM32" s="48">
        <v>10</v>
      </c>
      <c r="BN32" s="53">
        <v>34</v>
      </c>
      <c r="BO32" s="53">
        <v>37</v>
      </c>
      <c r="BP32" s="53">
        <v>25</v>
      </c>
      <c r="BQ32" s="53">
        <v>31</v>
      </c>
      <c r="BR32" s="53">
        <v>20</v>
      </c>
      <c r="BS32" s="53">
        <v>14</v>
      </c>
      <c r="BT32" s="53">
        <v>15</v>
      </c>
      <c r="BU32" s="53">
        <v>13</v>
      </c>
      <c r="BV32" s="53">
        <v>16</v>
      </c>
      <c r="BW32" s="53">
        <v>24</v>
      </c>
      <c r="BX32" s="27">
        <v>13</v>
      </c>
      <c r="BY32" s="67">
        <f t="shared" si="5"/>
        <v>252</v>
      </c>
      <c r="BZ32" s="27">
        <v>7</v>
      </c>
      <c r="CA32" s="27">
        <v>40</v>
      </c>
      <c r="CB32" s="27">
        <v>20</v>
      </c>
      <c r="CC32" s="72">
        <v>51</v>
      </c>
      <c r="CD32" s="72">
        <v>8</v>
      </c>
      <c r="CE32" s="27">
        <v>25</v>
      </c>
      <c r="CF32" s="27">
        <v>15</v>
      </c>
      <c r="CG32" s="27">
        <v>21</v>
      </c>
      <c r="CH32" s="10">
        <v>14</v>
      </c>
      <c r="CI32" s="10">
        <v>32</v>
      </c>
      <c r="CJ32" s="10">
        <v>18</v>
      </c>
      <c r="CK32" s="10">
        <v>20</v>
      </c>
      <c r="CL32" s="71">
        <f t="shared" si="6"/>
        <v>271</v>
      </c>
      <c r="CM32" s="27">
        <v>7</v>
      </c>
      <c r="CN32" s="27">
        <v>7</v>
      </c>
      <c r="CO32" s="27">
        <v>27</v>
      </c>
      <c r="CP32" s="72">
        <v>29</v>
      </c>
      <c r="CQ32" s="72">
        <v>31</v>
      </c>
      <c r="CR32" s="27">
        <v>42</v>
      </c>
      <c r="CS32" s="27">
        <v>39</v>
      </c>
      <c r="CT32" s="27">
        <v>139</v>
      </c>
      <c r="CU32" s="27">
        <v>23</v>
      </c>
      <c r="CV32" s="10">
        <v>48</v>
      </c>
      <c r="CW32" s="10"/>
      <c r="CX32" s="10"/>
      <c r="CY32" s="71">
        <f t="shared" si="7"/>
        <v>392</v>
      </c>
    </row>
    <row r="33" spans="1:104">
      <c r="A33" s="15" t="s">
        <v>62</v>
      </c>
      <c r="B33" s="18">
        <v>0</v>
      </c>
      <c r="C33" s="52">
        <v>5</v>
      </c>
      <c r="D33" s="52">
        <v>4</v>
      </c>
      <c r="E33" s="54">
        <v>4</v>
      </c>
      <c r="F33" s="52">
        <v>5</v>
      </c>
      <c r="G33" s="52">
        <v>10</v>
      </c>
      <c r="H33" s="52">
        <v>13</v>
      </c>
      <c r="I33" s="52">
        <v>17</v>
      </c>
      <c r="J33" s="52">
        <v>8</v>
      </c>
      <c r="K33" s="52">
        <v>4</v>
      </c>
      <c r="L33" s="19">
        <f t="shared" si="0"/>
        <v>70</v>
      </c>
      <c r="M33" s="52">
        <v>4</v>
      </c>
      <c r="N33" s="52">
        <v>15</v>
      </c>
      <c r="O33" s="52">
        <v>13</v>
      </c>
      <c r="P33" s="52">
        <v>5</v>
      </c>
      <c r="Q33" s="52">
        <v>6</v>
      </c>
      <c r="R33" s="52">
        <v>24</v>
      </c>
      <c r="S33" s="52">
        <v>13</v>
      </c>
      <c r="T33" s="52">
        <v>6</v>
      </c>
      <c r="U33" s="52">
        <v>41</v>
      </c>
      <c r="V33" s="52">
        <v>29</v>
      </c>
      <c r="W33" s="52">
        <v>2</v>
      </c>
      <c r="X33" s="52">
        <v>3</v>
      </c>
      <c r="Y33" s="36">
        <f t="shared" si="1"/>
        <v>161</v>
      </c>
      <c r="Z33" s="48">
        <v>8</v>
      </c>
      <c r="AA33" s="53">
        <v>12</v>
      </c>
      <c r="AB33" s="53">
        <v>15</v>
      </c>
      <c r="AC33" s="53">
        <v>10</v>
      </c>
      <c r="AD33" s="53">
        <v>28</v>
      </c>
      <c r="AE33" s="53">
        <v>16</v>
      </c>
      <c r="AF33" s="53">
        <v>8</v>
      </c>
      <c r="AG33" s="53">
        <v>19</v>
      </c>
      <c r="AH33" s="53">
        <v>16</v>
      </c>
      <c r="AI33" s="53">
        <v>45</v>
      </c>
      <c r="AJ33" s="27">
        <v>6</v>
      </c>
      <c r="AK33" s="27">
        <v>40</v>
      </c>
      <c r="AL33" s="49">
        <f t="shared" si="2"/>
        <v>223</v>
      </c>
      <c r="AM33" s="48">
        <v>12</v>
      </c>
      <c r="AN33" s="53">
        <v>11</v>
      </c>
      <c r="AO33" s="53">
        <v>38</v>
      </c>
      <c r="AP33" s="53">
        <v>46</v>
      </c>
      <c r="AQ33" s="53">
        <v>62</v>
      </c>
      <c r="AR33" s="53">
        <v>14</v>
      </c>
      <c r="AS33" s="53">
        <v>20</v>
      </c>
      <c r="AT33" s="53">
        <v>13</v>
      </c>
      <c r="AU33" s="53">
        <v>8</v>
      </c>
      <c r="AV33" s="53">
        <v>17</v>
      </c>
      <c r="AW33" s="27">
        <v>37</v>
      </c>
      <c r="AX33" s="27">
        <v>13</v>
      </c>
      <c r="AY33" s="49">
        <f t="shared" si="3"/>
        <v>291</v>
      </c>
      <c r="AZ33" s="48">
        <v>18</v>
      </c>
      <c r="BA33" s="53">
        <v>26</v>
      </c>
      <c r="BB33" s="27">
        <v>40</v>
      </c>
      <c r="BC33" s="27">
        <v>67</v>
      </c>
      <c r="BD33" s="53">
        <v>20</v>
      </c>
      <c r="BE33" s="53">
        <v>13</v>
      </c>
      <c r="BF33" s="53">
        <v>46</v>
      </c>
      <c r="BG33" s="53">
        <v>81</v>
      </c>
      <c r="BH33" s="53">
        <v>35</v>
      </c>
      <c r="BI33" s="53">
        <v>32</v>
      </c>
      <c r="BJ33" s="27">
        <v>8</v>
      </c>
      <c r="BK33" s="27">
        <v>74</v>
      </c>
      <c r="BL33" s="49">
        <f t="shared" si="4"/>
        <v>460</v>
      </c>
      <c r="BM33" s="48">
        <v>21</v>
      </c>
      <c r="BN33" s="53">
        <v>98</v>
      </c>
      <c r="BO33" s="53">
        <v>14</v>
      </c>
      <c r="BP33" s="53">
        <v>29</v>
      </c>
      <c r="BQ33" s="53">
        <v>51</v>
      </c>
      <c r="BR33" s="53">
        <v>53</v>
      </c>
      <c r="BS33" s="53">
        <v>93</v>
      </c>
      <c r="BT33" s="53">
        <v>70</v>
      </c>
      <c r="BU33" s="53">
        <v>199</v>
      </c>
      <c r="BV33" s="53">
        <v>22</v>
      </c>
      <c r="BW33" s="53">
        <v>73</v>
      </c>
      <c r="BX33" s="27">
        <v>4</v>
      </c>
      <c r="BY33" s="67">
        <f t="shared" si="5"/>
        <v>727</v>
      </c>
      <c r="BZ33" s="27">
        <v>19</v>
      </c>
      <c r="CA33" s="27">
        <v>57</v>
      </c>
      <c r="CB33" s="27">
        <v>115</v>
      </c>
      <c r="CC33" s="72">
        <v>2</v>
      </c>
      <c r="CD33" s="72">
        <v>6</v>
      </c>
      <c r="CE33" s="27">
        <v>80</v>
      </c>
      <c r="CF33" s="27">
        <v>12</v>
      </c>
      <c r="CG33" s="27">
        <v>69</v>
      </c>
      <c r="CH33" s="10">
        <v>14</v>
      </c>
      <c r="CI33" s="10">
        <v>16</v>
      </c>
      <c r="CJ33" s="10">
        <v>18</v>
      </c>
      <c r="CK33" s="10">
        <v>41</v>
      </c>
      <c r="CL33" s="71">
        <f t="shared" si="6"/>
        <v>449</v>
      </c>
      <c r="CM33" s="27">
        <v>28</v>
      </c>
      <c r="CN33" s="27">
        <v>8</v>
      </c>
      <c r="CO33" s="27">
        <v>28</v>
      </c>
      <c r="CP33" s="72">
        <v>121</v>
      </c>
      <c r="CQ33" s="72">
        <v>54</v>
      </c>
      <c r="CR33" s="27">
        <v>18</v>
      </c>
      <c r="CS33" s="27">
        <v>138</v>
      </c>
      <c r="CT33" s="27">
        <v>8</v>
      </c>
      <c r="CU33" s="27">
        <v>124</v>
      </c>
      <c r="CV33" s="10">
        <v>12</v>
      </c>
      <c r="CW33" s="10"/>
      <c r="CX33" s="10"/>
      <c r="CY33" s="71">
        <f t="shared" si="7"/>
        <v>539</v>
      </c>
    </row>
    <row r="34" spans="1:104">
      <c r="A34" s="17" t="s">
        <v>63</v>
      </c>
      <c r="B34" s="18">
        <v>0</v>
      </c>
      <c r="C34" s="54">
        <v>0</v>
      </c>
      <c r="D34" s="54">
        <v>0</v>
      </c>
      <c r="E34" s="54">
        <v>0</v>
      </c>
      <c r="F34" s="52">
        <v>1</v>
      </c>
      <c r="G34" s="52">
        <v>3</v>
      </c>
      <c r="H34" s="52">
        <v>3</v>
      </c>
      <c r="I34" s="52">
        <v>3</v>
      </c>
      <c r="J34" s="52">
        <v>1</v>
      </c>
      <c r="K34" s="52">
        <v>4</v>
      </c>
      <c r="L34" s="19">
        <f t="shared" si="0"/>
        <v>15</v>
      </c>
      <c r="M34" s="52">
        <v>1</v>
      </c>
      <c r="N34" s="52">
        <v>2</v>
      </c>
      <c r="O34" s="52">
        <v>4</v>
      </c>
      <c r="P34" s="54">
        <v>0</v>
      </c>
      <c r="Q34" s="52">
        <v>15</v>
      </c>
      <c r="R34" s="52">
        <v>3</v>
      </c>
      <c r="S34" s="52">
        <v>7</v>
      </c>
      <c r="T34" s="52">
        <v>2</v>
      </c>
      <c r="U34" s="54">
        <v>7</v>
      </c>
      <c r="V34" s="52">
        <v>11</v>
      </c>
      <c r="W34" s="52">
        <v>5</v>
      </c>
      <c r="X34" s="52">
        <v>2</v>
      </c>
      <c r="Y34" s="36">
        <f t="shared" si="1"/>
        <v>59</v>
      </c>
      <c r="Z34" s="48">
        <v>6</v>
      </c>
      <c r="AA34" s="53">
        <v>3</v>
      </c>
      <c r="AB34" s="53">
        <v>6</v>
      </c>
      <c r="AC34" s="53">
        <v>6</v>
      </c>
      <c r="AD34" s="53">
        <v>6</v>
      </c>
      <c r="AE34" s="53">
        <v>12</v>
      </c>
      <c r="AF34" s="53">
        <v>5</v>
      </c>
      <c r="AG34" s="53">
        <v>1</v>
      </c>
      <c r="AH34" s="53">
        <v>12</v>
      </c>
      <c r="AI34" s="53">
        <v>6</v>
      </c>
      <c r="AJ34" s="27">
        <v>5</v>
      </c>
      <c r="AK34" s="27">
        <v>5</v>
      </c>
      <c r="AL34" s="49">
        <f t="shared" si="2"/>
        <v>73</v>
      </c>
      <c r="AM34" s="48">
        <v>9</v>
      </c>
      <c r="AN34" s="53">
        <v>10</v>
      </c>
      <c r="AO34" s="53">
        <v>11</v>
      </c>
      <c r="AP34" s="53">
        <v>14</v>
      </c>
      <c r="AQ34" s="53">
        <v>14</v>
      </c>
      <c r="AR34" s="53">
        <v>22</v>
      </c>
      <c r="AS34" s="53">
        <v>10</v>
      </c>
      <c r="AT34" s="53">
        <v>14</v>
      </c>
      <c r="AU34" s="53">
        <v>8</v>
      </c>
      <c r="AV34" s="53">
        <v>11</v>
      </c>
      <c r="AW34" s="27">
        <v>9</v>
      </c>
      <c r="AX34" s="27">
        <v>6</v>
      </c>
      <c r="AY34" s="49">
        <f t="shared" si="3"/>
        <v>138</v>
      </c>
      <c r="AZ34" s="48">
        <v>28</v>
      </c>
      <c r="BA34" s="53">
        <v>13</v>
      </c>
      <c r="BB34" s="27">
        <v>25</v>
      </c>
      <c r="BC34" s="27">
        <v>34</v>
      </c>
      <c r="BD34" s="53">
        <v>35</v>
      </c>
      <c r="BE34" s="53">
        <v>18</v>
      </c>
      <c r="BF34" s="53">
        <v>47</v>
      </c>
      <c r="BG34" s="53">
        <v>19</v>
      </c>
      <c r="BH34" s="53">
        <v>4</v>
      </c>
      <c r="BI34" s="53">
        <v>27</v>
      </c>
      <c r="BJ34" s="27">
        <v>7</v>
      </c>
      <c r="BK34" s="27">
        <v>49</v>
      </c>
      <c r="BL34" s="49">
        <f t="shared" si="4"/>
        <v>306</v>
      </c>
      <c r="BM34" s="48">
        <v>18</v>
      </c>
      <c r="BN34" s="53">
        <v>16</v>
      </c>
      <c r="BO34" s="53">
        <v>48</v>
      </c>
      <c r="BP34" s="53">
        <v>24</v>
      </c>
      <c r="BQ34" s="53">
        <v>31</v>
      </c>
      <c r="BR34" s="53">
        <v>14</v>
      </c>
      <c r="BS34" s="53">
        <v>20</v>
      </c>
      <c r="BT34" s="53">
        <v>11</v>
      </c>
      <c r="BU34" s="53">
        <v>24</v>
      </c>
      <c r="BV34" s="53">
        <v>30</v>
      </c>
      <c r="BW34" s="53">
        <v>49</v>
      </c>
      <c r="BX34" s="27">
        <v>8</v>
      </c>
      <c r="BY34" s="67">
        <f t="shared" si="5"/>
        <v>293</v>
      </c>
      <c r="BZ34" s="27">
        <v>10</v>
      </c>
      <c r="CA34" s="27">
        <v>12</v>
      </c>
      <c r="CB34" s="27">
        <v>49</v>
      </c>
      <c r="CC34" s="72">
        <v>17</v>
      </c>
      <c r="CD34" s="72">
        <v>8</v>
      </c>
      <c r="CE34" s="27">
        <v>10</v>
      </c>
      <c r="CF34" s="27">
        <v>28</v>
      </c>
      <c r="CG34" s="27">
        <v>11</v>
      </c>
      <c r="CH34" s="10">
        <v>9</v>
      </c>
      <c r="CI34" s="10">
        <v>6</v>
      </c>
      <c r="CJ34" s="10">
        <v>19</v>
      </c>
      <c r="CK34" s="10">
        <v>42</v>
      </c>
      <c r="CL34" s="71">
        <f t="shared" si="6"/>
        <v>221</v>
      </c>
      <c r="CM34" s="27">
        <v>9</v>
      </c>
      <c r="CN34" s="27">
        <v>4</v>
      </c>
      <c r="CO34" s="27">
        <v>12</v>
      </c>
      <c r="CP34" s="72">
        <v>30</v>
      </c>
      <c r="CQ34" s="72">
        <v>99</v>
      </c>
      <c r="CR34" s="27">
        <v>157</v>
      </c>
      <c r="CS34" s="27">
        <v>17</v>
      </c>
      <c r="CT34" s="27">
        <v>23</v>
      </c>
      <c r="CU34" s="27">
        <v>18</v>
      </c>
      <c r="CV34" s="10">
        <v>15</v>
      </c>
      <c r="CW34" s="10"/>
      <c r="CX34" s="10"/>
      <c r="CY34" s="71">
        <f t="shared" si="7"/>
        <v>384</v>
      </c>
    </row>
    <row r="35" spans="1:104">
      <c r="A35" s="17" t="s">
        <v>64</v>
      </c>
      <c r="B35" s="20">
        <v>1</v>
      </c>
      <c r="C35" s="54">
        <v>0</v>
      </c>
      <c r="D35" s="52">
        <v>2</v>
      </c>
      <c r="E35" s="52">
        <v>9</v>
      </c>
      <c r="F35" s="52">
        <v>18</v>
      </c>
      <c r="G35" s="52">
        <v>7</v>
      </c>
      <c r="H35" s="52">
        <v>11</v>
      </c>
      <c r="I35" s="52">
        <v>11</v>
      </c>
      <c r="J35" s="52">
        <v>4</v>
      </c>
      <c r="K35" s="52">
        <v>27</v>
      </c>
      <c r="L35" s="19">
        <f t="shared" si="0"/>
        <v>90</v>
      </c>
      <c r="M35" s="52">
        <v>7</v>
      </c>
      <c r="N35" s="52">
        <v>20</v>
      </c>
      <c r="O35" s="52">
        <v>14</v>
      </c>
      <c r="P35" s="52">
        <v>19</v>
      </c>
      <c r="Q35" s="52">
        <v>15</v>
      </c>
      <c r="R35" s="52">
        <v>18</v>
      </c>
      <c r="S35" s="52">
        <v>13</v>
      </c>
      <c r="T35" s="52">
        <v>11</v>
      </c>
      <c r="U35" s="52">
        <v>18</v>
      </c>
      <c r="V35" s="52">
        <v>35</v>
      </c>
      <c r="W35" s="52">
        <v>32</v>
      </c>
      <c r="X35" s="52">
        <v>6</v>
      </c>
      <c r="Y35" s="36">
        <f t="shared" si="1"/>
        <v>208</v>
      </c>
      <c r="Z35" s="48">
        <v>17</v>
      </c>
      <c r="AA35" s="53">
        <v>6</v>
      </c>
      <c r="AB35" s="53">
        <v>10</v>
      </c>
      <c r="AC35" s="53">
        <v>32</v>
      </c>
      <c r="AD35" s="53">
        <v>32</v>
      </c>
      <c r="AE35" s="53">
        <v>21</v>
      </c>
      <c r="AF35" s="53">
        <v>51</v>
      </c>
      <c r="AG35" s="53">
        <v>18</v>
      </c>
      <c r="AH35" s="53">
        <v>23</v>
      </c>
      <c r="AI35" s="53">
        <v>22</v>
      </c>
      <c r="AJ35" s="27">
        <v>36</v>
      </c>
      <c r="AK35" s="27">
        <v>11</v>
      </c>
      <c r="AL35" s="49">
        <f t="shared" si="2"/>
        <v>279</v>
      </c>
      <c r="AM35" s="48">
        <v>30</v>
      </c>
      <c r="AN35" s="53">
        <v>39</v>
      </c>
      <c r="AO35" s="53">
        <v>21</v>
      </c>
      <c r="AP35" s="53">
        <v>40</v>
      </c>
      <c r="AQ35" s="53">
        <v>91</v>
      </c>
      <c r="AR35" s="53">
        <v>24</v>
      </c>
      <c r="AS35" s="53">
        <v>42</v>
      </c>
      <c r="AT35" s="53">
        <v>40</v>
      </c>
      <c r="AU35" s="53">
        <v>47</v>
      </c>
      <c r="AV35" s="53">
        <v>35</v>
      </c>
      <c r="AW35" s="27">
        <v>27</v>
      </c>
      <c r="AX35" s="27">
        <v>37</v>
      </c>
      <c r="AY35" s="49">
        <f t="shared" si="3"/>
        <v>473</v>
      </c>
      <c r="AZ35" s="48">
        <v>20</v>
      </c>
      <c r="BA35" s="53">
        <v>56</v>
      </c>
      <c r="BB35" s="27">
        <v>12</v>
      </c>
      <c r="BC35" s="27">
        <v>93</v>
      </c>
      <c r="BD35" s="53">
        <v>27</v>
      </c>
      <c r="BE35" s="53">
        <v>79</v>
      </c>
      <c r="BF35" s="53">
        <v>39</v>
      </c>
      <c r="BG35" s="53">
        <v>50</v>
      </c>
      <c r="BH35" s="53">
        <v>71</v>
      </c>
      <c r="BI35" s="53">
        <v>104</v>
      </c>
      <c r="BJ35" s="27">
        <v>54</v>
      </c>
      <c r="BK35" s="27">
        <v>30</v>
      </c>
      <c r="BL35" s="49">
        <f t="shared" si="4"/>
        <v>635</v>
      </c>
      <c r="BM35" s="48">
        <v>24</v>
      </c>
      <c r="BN35" s="53">
        <v>106</v>
      </c>
      <c r="BO35" s="53">
        <v>89</v>
      </c>
      <c r="BP35" s="53">
        <v>35</v>
      </c>
      <c r="BQ35" s="53">
        <v>22</v>
      </c>
      <c r="BR35" s="53">
        <v>40</v>
      </c>
      <c r="BS35" s="53">
        <v>42</v>
      </c>
      <c r="BT35" s="53">
        <v>134</v>
      </c>
      <c r="BU35" s="53">
        <v>68</v>
      </c>
      <c r="BV35" s="53">
        <v>47</v>
      </c>
      <c r="BW35" s="53">
        <v>31</v>
      </c>
      <c r="BX35" s="27">
        <v>13</v>
      </c>
      <c r="BY35" s="67">
        <f t="shared" si="5"/>
        <v>651</v>
      </c>
      <c r="BZ35" s="27">
        <v>61</v>
      </c>
      <c r="CA35" s="27">
        <v>31</v>
      </c>
      <c r="CB35" s="27">
        <v>42</v>
      </c>
      <c r="CC35" s="72">
        <v>39</v>
      </c>
      <c r="CD35" s="72">
        <v>18</v>
      </c>
      <c r="CE35" s="27">
        <v>25</v>
      </c>
      <c r="CF35" s="27">
        <v>60</v>
      </c>
      <c r="CG35" s="27">
        <v>63</v>
      </c>
      <c r="CH35" s="10">
        <v>125</v>
      </c>
      <c r="CI35" s="10">
        <v>44</v>
      </c>
      <c r="CJ35" s="10">
        <v>133</v>
      </c>
      <c r="CK35" s="10">
        <v>23</v>
      </c>
      <c r="CL35" s="71">
        <f t="shared" si="6"/>
        <v>664</v>
      </c>
      <c r="CM35" s="27">
        <v>14</v>
      </c>
      <c r="CN35" s="27">
        <v>31</v>
      </c>
      <c r="CO35" s="27">
        <v>98</v>
      </c>
      <c r="CP35" s="72">
        <v>118</v>
      </c>
      <c r="CQ35" s="72">
        <v>83</v>
      </c>
      <c r="CR35" s="27">
        <v>65</v>
      </c>
      <c r="CS35" s="27">
        <v>112</v>
      </c>
      <c r="CT35" s="27">
        <v>82</v>
      </c>
      <c r="CU35" s="27">
        <v>97</v>
      </c>
      <c r="CV35" s="10">
        <v>82</v>
      </c>
      <c r="CW35" s="10"/>
      <c r="CX35" s="10"/>
      <c r="CY35" s="71">
        <f t="shared" si="7"/>
        <v>782</v>
      </c>
    </row>
    <row r="36" spans="1:104">
      <c r="A36" s="17" t="s">
        <v>65</v>
      </c>
      <c r="B36" s="18">
        <v>0</v>
      </c>
      <c r="C36" s="52">
        <v>16</v>
      </c>
      <c r="D36" s="52">
        <v>12</v>
      </c>
      <c r="E36" s="52">
        <v>2</v>
      </c>
      <c r="F36" s="52">
        <v>29</v>
      </c>
      <c r="G36" s="52">
        <v>12</v>
      </c>
      <c r="H36" s="52">
        <v>34</v>
      </c>
      <c r="I36" s="52">
        <v>5</v>
      </c>
      <c r="J36" s="52">
        <v>10</v>
      </c>
      <c r="K36" s="52">
        <v>17</v>
      </c>
      <c r="L36" s="19">
        <f t="shared" si="0"/>
        <v>137</v>
      </c>
      <c r="M36" s="52">
        <v>9</v>
      </c>
      <c r="N36" s="54">
        <v>27</v>
      </c>
      <c r="O36" s="52">
        <v>50</v>
      </c>
      <c r="P36" s="52">
        <v>12</v>
      </c>
      <c r="Q36" s="52">
        <v>6</v>
      </c>
      <c r="R36" s="52">
        <v>10</v>
      </c>
      <c r="S36" s="52">
        <v>35</v>
      </c>
      <c r="T36" s="52">
        <v>45</v>
      </c>
      <c r="U36" s="54">
        <v>90</v>
      </c>
      <c r="V36" s="52">
        <v>16</v>
      </c>
      <c r="W36" s="52">
        <v>100</v>
      </c>
      <c r="X36" s="52">
        <v>3</v>
      </c>
      <c r="Y36" s="36">
        <f t="shared" si="1"/>
        <v>403</v>
      </c>
      <c r="Z36" s="48">
        <v>4</v>
      </c>
      <c r="AA36" s="53">
        <v>114</v>
      </c>
      <c r="AB36" s="53">
        <v>7</v>
      </c>
      <c r="AC36" s="53">
        <v>9</v>
      </c>
      <c r="AD36" s="53">
        <v>14</v>
      </c>
      <c r="AE36" s="53">
        <v>22</v>
      </c>
      <c r="AF36" s="53">
        <v>11</v>
      </c>
      <c r="AG36" s="53">
        <v>57</v>
      </c>
      <c r="AH36" s="53">
        <v>129</v>
      </c>
      <c r="AI36" s="53">
        <v>91</v>
      </c>
      <c r="AJ36" s="27">
        <v>8</v>
      </c>
      <c r="AK36" s="27">
        <v>60</v>
      </c>
      <c r="AL36" s="49">
        <f t="shared" si="2"/>
        <v>526</v>
      </c>
      <c r="AM36" s="48">
        <v>92</v>
      </c>
      <c r="AN36" s="53">
        <v>37</v>
      </c>
      <c r="AO36" s="53">
        <v>9</v>
      </c>
      <c r="AP36" s="53">
        <v>82</v>
      </c>
      <c r="AQ36" s="53">
        <v>84</v>
      </c>
      <c r="AR36" s="53">
        <v>26</v>
      </c>
      <c r="AS36" s="53">
        <v>31</v>
      </c>
      <c r="AT36" s="53">
        <v>22</v>
      </c>
      <c r="AU36" s="53">
        <v>40</v>
      </c>
      <c r="AV36" s="53">
        <v>25</v>
      </c>
      <c r="AW36" s="27">
        <v>78</v>
      </c>
      <c r="AX36" s="27">
        <v>47</v>
      </c>
      <c r="AY36" s="49">
        <f t="shared" si="3"/>
        <v>573</v>
      </c>
      <c r="AZ36" s="48">
        <v>52</v>
      </c>
      <c r="BA36" s="53">
        <v>288</v>
      </c>
      <c r="BB36" s="27">
        <v>21</v>
      </c>
      <c r="BC36" s="27">
        <v>201</v>
      </c>
      <c r="BD36" s="53">
        <v>168</v>
      </c>
      <c r="BE36" s="53">
        <v>18</v>
      </c>
      <c r="BF36" s="53">
        <v>118</v>
      </c>
      <c r="BG36" s="53">
        <v>84</v>
      </c>
      <c r="BH36" s="53">
        <v>29</v>
      </c>
      <c r="BI36" s="53">
        <v>87</v>
      </c>
      <c r="BJ36" s="27">
        <v>56</v>
      </c>
      <c r="BK36" s="27">
        <v>84</v>
      </c>
      <c r="BL36" s="49">
        <f t="shared" si="4"/>
        <v>1206</v>
      </c>
      <c r="BM36" s="48">
        <v>26</v>
      </c>
      <c r="BN36" s="53">
        <v>109</v>
      </c>
      <c r="BO36" s="53">
        <v>132</v>
      </c>
      <c r="BP36" s="53">
        <v>110</v>
      </c>
      <c r="BQ36" s="53">
        <v>82</v>
      </c>
      <c r="BR36" s="53">
        <v>52</v>
      </c>
      <c r="BS36" s="53">
        <v>103</v>
      </c>
      <c r="BT36" s="53">
        <v>225</v>
      </c>
      <c r="BU36" s="53">
        <v>50</v>
      </c>
      <c r="BV36" s="53">
        <v>58</v>
      </c>
      <c r="BW36" s="53">
        <v>13</v>
      </c>
      <c r="BX36" s="27">
        <v>2</v>
      </c>
      <c r="BY36" s="67">
        <f t="shared" si="5"/>
        <v>962</v>
      </c>
      <c r="BZ36" s="27">
        <v>125</v>
      </c>
      <c r="CA36" s="27">
        <v>76</v>
      </c>
      <c r="CB36" s="27">
        <v>52</v>
      </c>
      <c r="CC36" s="72">
        <v>24</v>
      </c>
      <c r="CD36" s="72">
        <v>27</v>
      </c>
      <c r="CE36" s="27">
        <v>7</v>
      </c>
      <c r="CF36" s="27">
        <v>157</v>
      </c>
      <c r="CG36" s="27">
        <v>31</v>
      </c>
      <c r="CH36" s="10">
        <v>54</v>
      </c>
      <c r="CI36" s="10">
        <v>118</v>
      </c>
      <c r="CJ36" s="10">
        <v>195</v>
      </c>
      <c r="CK36" s="10">
        <v>18</v>
      </c>
      <c r="CL36" s="71">
        <f t="shared" si="6"/>
        <v>884</v>
      </c>
      <c r="CM36" s="27">
        <v>7</v>
      </c>
      <c r="CN36" s="27">
        <v>0</v>
      </c>
      <c r="CO36" s="27">
        <v>58</v>
      </c>
      <c r="CP36" s="72">
        <v>320</v>
      </c>
      <c r="CQ36" s="72">
        <v>524</v>
      </c>
      <c r="CR36" s="27">
        <v>140</v>
      </c>
      <c r="CS36" s="27">
        <v>38</v>
      </c>
      <c r="CT36" s="27">
        <v>55</v>
      </c>
      <c r="CU36" s="27">
        <v>102</v>
      </c>
      <c r="CV36" s="10">
        <v>89</v>
      </c>
      <c r="CW36" s="10"/>
      <c r="CX36" s="10"/>
      <c r="CY36" s="71">
        <f t="shared" si="7"/>
        <v>1333</v>
      </c>
    </row>
    <row r="37" spans="1:104" ht="16.5" thickBot="1">
      <c r="A37" s="21" t="s">
        <v>5</v>
      </c>
      <c r="B37" s="31">
        <f t="shared" ref="B37:X37" si="8">SUM(B6:B36)</f>
        <v>2</v>
      </c>
      <c r="C37" s="31">
        <f t="shared" si="8"/>
        <v>83</v>
      </c>
      <c r="D37" s="31">
        <f t="shared" si="8"/>
        <v>79</v>
      </c>
      <c r="E37" s="31">
        <f t="shared" si="8"/>
        <v>217</v>
      </c>
      <c r="F37" s="31">
        <f t="shared" si="8"/>
        <v>326</v>
      </c>
      <c r="G37" s="31">
        <f t="shared" si="8"/>
        <v>266</v>
      </c>
      <c r="H37" s="31">
        <f t="shared" si="8"/>
        <v>416</v>
      </c>
      <c r="I37" s="31">
        <f t="shared" si="8"/>
        <v>421</v>
      </c>
      <c r="J37" s="31">
        <f t="shared" si="8"/>
        <v>301</v>
      </c>
      <c r="K37" s="31">
        <f t="shared" si="8"/>
        <v>342</v>
      </c>
      <c r="L37" s="24">
        <f t="shared" si="0"/>
        <v>2453</v>
      </c>
      <c r="M37" s="31">
        <f t="shared" si="8"/>
        <v>298</v>
      </c>
      <c r="N37" s="30">
        <f t="shared" si="8"/>
        <v>355</v>
      </c>
      <c r="O37" s="31">
        <f t="shared" si="8"/>
        <v>684</v>
      </c>
      <c r="P37" s="31">
        <f t="shared" si="8"/>
        <v>896</v>
      </c>
      <c r="Q37" s="30">
        <f t="shared" si="8"/>
        <v>716</v>
      </c>
      <c r="R37" s="31">
        <f t="shared" si="8"/>
        <v>742</v>
      </c>
      <c r="S37" s="31">
        <f t="shared" si="8"/>
        <v>1016</v>
      </c>
      <c r="T37" s="31">
        <f t="shared" si="8"/>
        <v>662</v>
      </c>
      <c r="U37" s="31">
        <f t="shared" si="8"/>
        <v>976</v>
      </c>
      <c r="V37" s="31">
        <f t="shared" si="8"/>
        <v>893</v>
      </c>
      <c r="W37" s="31">
        <f t="shared" si="8"/>
        <v>871</v>
      </c>
      <c r="X37" s="31">
        <f t="shared" si="8"/>
        <v>638</v>
      </c>
      <c r="Y37" s="33">
        <f t="shared" si="1"/>
        <v>8747</v>
      </c>
      <c r="Z37" s="33">
        <f>SUM(Z6:Z36)</f>
        <v>810</v>
      </c>
      <c r="AA37" s="43">
        <f t="shared" ref="AA37:AK37" si="9">SUM(AA6:AA36)</f>
        <v>1430</v>
      </c>
      <c r="AB37" s="43">
        <f t="shared" si="9"/>
        <v>662</v>
      </c>
      <c r="AC37" s="43">
        <f t="shared" si="9"/>
        <v>833</v>
      </c>
      <c r="AD37" s="43">
        <f t="shared" si="9"/>
        <v>1453</v>
      </c>
      <c r="AE37" s="43">
        <f t="shared" si="9"/>
        <v>1037</v>
      </c>
      <c r="AF37" s="43">
        <f t="shared" si="9"/>
        <v>957</v>
      </c>
      <c r="AG37" s="43">
        <f t="shared" si="9"/>
        <v>978</v>
      </c>
      <c r="AH37" s="43">
        <f t="shared" si="9"/>
        <v>1080</v>
      </c>
      <c r="AI37" s="43">
        <f t="shared" si="9"/>
        <v>1760</v>
      </c>
      <c r="AJ37" s="43">
        <f t="shared" si="9"/>
        <v>1326</v>
      </c>
      <c r="AK37" s="43">
        <f t="shared" si="9"/>
        <v>908</v>
      </c>
      <c r="AL37" s="49">
        <f t="shared" si="2"/>
        <v>13234</v>
      </c>
      <c r="AM37" s="33">
        <f>SUM(AM6:AM36)</f>
        <v>910</v>
      </c>
      <c r="AN37" s="43">
        <f t="shared" ref="AN37:AX37" si="10">SUM(AN6:AN36)</f>
        <v>1265</v>
      </c>
      <c r="AO37" s="43">
        <f t="shared" si="10"/>
        <v>1685</v>
      </c>
      <c r="AP37" s="43">
        <f t="shared" si="10"/>
        <v>1620</v>
      </c>
      <c r="AQ37" s="43">
        <f t="shared" si="10"/>
        <v>2053</v>
      </c>
      <c r="AR37" s="43">
        <f t="shared" si="10"/>
        <v>1735</v>
      </c>
      <c r="AS37" s="43">
        <f t="shared" si="10"/>
        <v>1284</v>
      </c>
      <c r="AT37" s="43">
        <f t="shared" si="10"/>
        <v>1319</v>
      </c>
      <c r="AU37" s="43">
        <f t="shared" si="10"/>
        <v>1458</v>
      </c>
      <c r="AV37" s="43">
        <f t="shared" si="10"/>
        <v>1588</v>
      </c>
      <c r="AW37" s="43">
        <f t="shared" si="10"/>
        <v>1808</v>
      </c>
      <c r="AX37" s="43">
        <f t="shared" si="10"/>
        <v>847</v>
      </c>
      <c r="AY37" s="49">
        <f t="shared" si="3"/>
        <v>17572</v>
      </c>
      <c r="AZ37" s="33">
        <f>SUM(AZ6:AZ36)</f>
        <v>1251</v>
      </c>
      <c r="BA37" s="43">
        <f t="shared" ref="BA37:BK37" si="11">SUM(BA6:BA36)</f>
        <v>1896</v>
      </c>
      <c r="BB37" s="43">
        <f t="shared" si="11"/>
        <v>1227</v>
      </c>
      <c r="BC37" s="43">
        <f t="shared" si="11"/>
        <v>1926</v>
      </c>
      <c r="BD37" s="43">
        <f t="shared" si="11"/>
        <v>2114</v>
      </c>
      <c r="BE37" s="43">
        <f t="shared" si="11"/>
        <v>2087</v>
      </c>
      <c r="BF37" s="43">
        <f t="shared" si="11"/>
        <v>1930</v>
      </c>
      <c r="BG37" s="43">
        <f t="shared" si="11"/>
        <v>2239</v>
      </c>
      <c r="BH37" s="43">
        <f t="shared" si="11"/>
        <v>1547</v>
      </c>
      <c r="BI37" s="43">
        <f t="shared" si="11"/>
        <v>2339</v>
      </c>
      <c r="BJ37" s="43">
        <f t="shared" si="11"/>
        <v>2433</v>
      </c>
      <c r="BK37" s="43">
        <f t="shared" si="11"/>
        <v>1478</v>
      </c>
      <c r="BL37" s="49">
        <f t="shared" si="4"/>
        <v>22467</v>
      </c>
      <c r="BM37" s="33">
        <f>SUM(BM6:BM36)</f>
        <v>1503</v>
      </c>
      <c r="BN37" s="43">
        <f t="shared" ref="BN37:BX37" si="12">SUM(BN6:BN36)</f>
        <v>2569</v>
      </c>
      <c r="BO37" s="43">
        <f t="shared" si="12"/>
        <v>2477</v>
      </c>
      <c r="BP37" s="43">
        <f t="shared" si="12"/>
        <v>1974</v>
      </c>
      <c r="BQ37" s="43">
        <f t="shared" si="12"/>
        <v>1862</v>
      </c>
      <c r="BR37" s="43">
        <f t="shared" si="12"/>
        <v>1875</v>
      </c>
      <c r="BS37" s="43">
        <f t="shared" si="12"/>
        <v>2171</v>
      </c>
      <c r="BT37" s="43">
        <f t="shared" si="12"/>
        <v>2884</v>
      </c>
      <c r="BU37" s="43">
        <f t="shared" si="12"/>
        <v>2541</v>
      </c>
      <c r="BV37" s="43">
        <f t="shared" si="12"/>
        <v>3173</v>
      </c>
      <c r="BW37" s="43">
        <f t="shared" si="12"/>
        <v>1515</v>
      </c>
      <c r="BX37" s="43">
        <f t="shared" si="12"/>
        <v>1693</v>
      </c>
      <c r="BY37" s="64">
        <f t="shared" si="5"/>
        <v>26237</v>
      </c>
      <c r="BZ37" s="70">
        <f>SUM(BZ6:BZ36)</f>
        <v>2051</v>
      </c>
      <c r="CA37" s="69">
        <f>SUM(CA6:CA36)</f>
        <v>2419</v>
      </c>
      <c r="CB37" s="69">
        <f t="shared" ref="CB37:CK37" si="13">SUM(CB6:CB36)</f>
        <v>2383</v>
      </c>
      <c r="CC37" s="69">
        <f t="shared" si="13"/>
        <v>1039</v>
      </c>
      <c r="CD37" s="69">
        <f t="shared" si="13"/>
        <v>873</v>
      </c>
      <c r="CE37" s="69">
        <f t="shared" si="13"/>
        <v>1187</v>
      </c>
      <c r="CF37" s="69">
        <f t="shared" si="13"/>
        <v>1621</v>
      </c>
      <c r="CG37" s="69">
        <f t="shared" si="13"/>
        <v>1571</v>
      </c>
      <c r="CH37" s="69">
        <f t="shared" si="13"/>
        <v>2249</v>
      </c>
      <c r="CI37" s="69">
        <f t="shared" si="13"/>
        <v>2222</v>
      </c>
      <c r="CJ37" s="69">
        <f t="shared" si="13"/>
        <v>2522</v>
      </c>
      <c r="CK37" s="69">
        <f t="shared" si="13"/>
        <v>1549</v>
      </c>
      <c r="CL37" s="71">
        <f>SUM(BZ37:CK37)</f>
        <v>21686</v>
      </c>
      <c r="CM37" s="70">
        <f>SUM(CM6:CM36)</f>
        <v>1384</v>
      </c>
      <c r="CN37" s="69">
        <f>SUM(CN6:CN36)</f>
        <v>522</v>
      </c>
      <c r="CO37" s="69">
        <f t="shared" ref="CO37:CX37" si="14">SUM(CO6:CO36)</f>
        <v>969</v>
      </c>
      <c r="CP37" s="69">
        <f t="shared" si="14"/>
        <v>4736</v>
      </c>
      <c r="CQ37" s="69">
        <f t="shared" si="14"/>
        <v>4969</v>
      </c>
      <c r="CR37" s="69">
        <f t="shared" si="14"/>
        <v>2950</v>
      </c>
      <c r="CS37" s="69">
        <f t="shared" si="14"/>
        <v>3331</v>
      </c>
      <c r="CT37" s="69">
        <f t="shared" si="14"/>
        <v>2162</v>
      </c>
      <c r="CU37" s="69">
        <f t="shared" si="14"/>
        <v>3203</v>
      </c>
      <c r="CV37" s="69">
        <f t="shared" si="14"/>
        <v>2650</v>
      </c>
      <c r="CW37" s="69">
        <f t="shared" si="14"/>
        <v>0</v>
      </c>
      <c r="CX37" s="69">
        <f t="shared" si="14"/>
        <v>0</v>
      </c>
      <c r="CY37" s="71">
        <f>SUM(CM37:CX37)</f>
        <v>26876</v>
      </c>
    </row>
    <row r="38" spans="1:104">
      <c r="A38" s="22" t="s">
        <v>4</v>
      </c>
      <c r="B38" s="52">
        <f t="shared" ref="B38:X38" si="15">B31+B14+B13+B12</f>
        <v>0</v>
      </c>
      <c r="C38" s="52">
        <f t="shared" si="15"/>
        <v>19</v>
      </c>
      <c r="D38" s="52">
        <f t="shared" si="15"/>
        <v>16</v>
      </c>
      <c r="E38" s="52">
        <f t="shared" si="15"/>
        <v>109</v>
      </c>
      <c r="F38" s="52">
        <f t="shared" si="15"/>
        <v>75</v>
      </c>
      <c r="G38" s="52">
        <f t="shared" si="15"/>
        <v>107</v>
      </c>
      <c r="H38" s="52">
        <f t="shared" si="15"/>
        <v>129</v>
      </c>
      <c r="I38" s="52">
        <f t="shared" si="15"/>
        <v>206</v>
      </c>
      <c r="J38" s="52">
        <f t="shared" si="15"/>
        <v>136</v>
      </c>
      <c r="K38" s="52">
        <f t="shared" si="15"/>
        <v>78</v>
      </c>
      <c r="L38" s="19">
        <f>B38+C38+D38+E38+F38+G38+H38+I38+J38+K38</f>
        <v>875</v>
      </c>
      <c r="M38" s="52">
        <f t="shared" si="15"/>
        <v>129</v>
      </c>
      <c r="N38" s="54">
        <f t="shared" si="15"/>
        <v>85</v>
      </c>
      <c r="O38" s="52">
        <f t="shared" si="15"/>
        <v>255</v>
      </c>
      <c r="P38" s="52">
        <f t="shared" si="15"/>
        <v>297</v>
      </c>
      <c r="Q38" s="54">
        <f t="shared" si="15"/>
        <v>305</v>
      </c>
      <c r="R38" s="52">
        <f t="shared" si="15"/>
        <v>296</v>
      </c>
      <c r="S38" s="52">
        <f t="shared" si="15"/>
        <v>605</v>
      </c>
      <c r="T38" s="52">
        <f t="shared" si="15"/>
        <v>219</v>
      </c>
      <c r="U38" s="54">
        <f t="shared" si="15"/>
        <v>394</v>
      </c>
      <c r="V38" s="54">
        <f t="shared" si="15"/>
        <v>455</v>
      </c>
      <c r="W38" s="54">
        <f t="shared" si="15"/>
        <v>438</v>
      </c>
      <c r="X38" s="54">
        <f t="shared" si="15"/>
        <v>408</v>
      </c>
      <c r="Y38" s="37">
        <f>SUM(M38:X38)</f>
        <v>3886</v>
      </c>
      <c r="Z38" s="44">
        <f>Z31+Z14+Z13+Z12</f>
        <v>454</v>
      </c>
      <c r="AA38" s="45">
        <f t="shared" ref="AA38:AK38" si="16">AA31+AA14+AA13+AA12</f>
        <v>916</v>
      </c>
      <c r="AB38" s="45">
        <f t="shared" si="16"/>
        <v>182</v>
      </c>
      <c r="AC38" s="45">
        <f t="shared" si="16"/>
        <v>254</v>
      </c>
      <c r="AD38" s="45">
        <f t="shared" si="16"/>
        <v>642</v>
      </c>
      <c r="AE38" s="45">
        <f t="shared" si="16"/>
        <v>197</v>
      </c>
      <c r="AF38" s="45">
        <f t="shared" si="16"/>
        <v>360</v>
      </c>
      <c r="AG38" s="45">
        <f t="shared" si="16"/>
        <v>211</v>
      </c>
      <c r="AH38" s="45">
        <f t="shared" si="16"/>
        <v>326</v>
      </c>
      <c r="AI38" s="45">
        <f t="shared" si="16"/>
        <v>936</v>
      </c>
      <c r="AJ38" s="45">
        <f t="shared" si="16"/>
        <v>574</v>
      </c>
      <c r="AK38" s="45">
        <f t="shared" si="16"/>
        <v>352</v>
      </c>
      <c r="AL38" s="47">
        <f>SUM(Z38:AK38)</f>
        <v>5404</v>
      </c>
      <c r="AM38" s="44">
        <f>AM31+AM14+AM13+AM12</f>
        <v>212</v>
      </c>
      <c r="AN38" s="45">
        <f t="shared" ref="AN38:AX38" si="17">AN31+AN14+AN13+AN12</f>
        <v>551</v>
      </c>
      <c r="AO38" s="45">
        <f t="shared" si="17"/>
        <v>702</v>
      </c>
      <c r="AP38" s="45">
        <f t="shared" si="17"/>
        <v>633</v>
      </c>
      <c r="AQ38" s="45">
        <f t="shared" si="17"/>
        <v>802</v>
      </c>
      <c r="AR38" s="45">
        <f t="shared" si="17"/>
        <v>761</v>
      </c>
      <c r="AS38" s="45">
        <f t="shared" si="17"/>
        <v>481</v>
      </c>
      <c r="AT38" s="45">
        <f t="shared" si="17"/>
        <v>460</v>
      </c>
      <c r="AU38" s="45">
        <f t="shared" si="17"/>
        <v>745</v>
      </c>
      <c r="AV38" s="45">
        <f t="shared" si="17"/>
        <v>596</v>
      </c>
      <c r="AW38" s="45">
        <f t="shared" si="17"/>
        <v>775</v>
      </c>
      <c r="AX38" s="45">
        <f t="shared" si="17"/>
        <v>269</v>
      </c>
      <c r="AY38" s="47">
        <f>SUM(AM38:AX38)</f>
        <v>6987</v>
      </c>
      <c r="AZ38" s="44">
        <f>AZ31+AZ14+AZ13+AZ12</f>
        <v>343</v>
      </c>
      <c r="BA38" s="45">
        <f t="shared" ref="BA38:BK38" si="18">BA31+BA14+BA13+BA12</f>
        <v>583</v>
      </c>
      <c r="BB38" s="45">
        <f t="shared" si="18"/>
        <v>507</v>
      </c>
      <c r="BC38" s="45">
        <f t="shared" si="18"/>
        <v>580</v>
      </c>
      <c r="BD38" s="45">
        <f t="shared" si="18"/>
        <v>712</v>
      </c>
      <c r="BE38" s="45">
        <f t="shared" si="18"/>
        <v>658</v>
      </c>
      <c r="BF38" s="45">
        <f t="shared" si="18"/>
        <v>711</v>
      </c>
      <c r="BG38" s="45">
        <f t="shared" si="18"/>
        <v>829</v>
      </c>
      <c r="BH38" s="45">
        <f t="shared" si="18"/>
        <v>544</v>
      </c>
      <c r="BI38" s="45">
        <f t="shared" si="18"/>
        <v>844</v>
      </c>
      <c r="BJ38" s="45">
        <f t="shared" si="18"/>
        <v>997</v>
      </c>
      <c r="BK38" s="45">
        <f t="shared" si="18"/>
        <v>399</v>
      </c>
      <c r="BL38" s="47">
        <f>SUM(AZ38:BK38)</f>
        <v>7707</v>
      </c>
      <c r="BM38" s="44">
        <f>BM31+BM14+BM13+BM12</f>
        <v>662</v>
      </c>
      <c r="BN38" s="45">
        <f t="shared" ref="BN38:BX38" si="19">BN31+BN14+BN13+BN12</f>
        <v>838</v>
      </c>
      <c r="BO38" s="45">
        <f t="shared" si="19"/>
        <v>737</v>
      </c>
      <c r="BP38" s="45">
        <f t="shared" si="19"/>
        <v>454</v>
      </c>
      <c r="BQ38" s="45">
        <f t="shared" si="19"/>
        <v>557</v>
      </c>
      <c r="BR38" s="45">
        <f t="shared" si="19"/>
        <v>578</v>
      </c>
      <c r="BS38" s="45">
        <f t="shared" si="19"/>
        <v>690</v>
      </c>
      <c r="BT38" s="45">
        <f t="shared" si="19"/>
        <v>1193</v>
      </c>
      <c r="BU38" s="45">
        <f t="shared" si="19"/>
        <v>765</v>
      </c>
      <c r="BV38" s="45">
        <f t="shared" si="19"/>
        <v>1661</v>
      </c>
      <c r="BW38" s="45">
        <f t="shared" si="19"/>
        <v>283</v>
      </c>
      <c r="BX38" s="45">
        <f t="shared" si="19"/>
        <v>580</v>
      </c>
      <c r="BY38" s="67">
        <f t="shared" si="5"/>
        <v>8998</v>
      </c>
      <c r="BZ38" s="66">
        <f t="shared" ref="BZ38:CK38" si="20">BZ31+BZ14+BZ13+BZ12</f>
        <v>1105</v>
      </c>
      <c r="CA38" s="66">
        <f t="shared" si="20"/>
        <v>1249</v>
      </c>
      <c r="CB38" s="66">
        <f t="shared" si="20"/>
        <v>864</v>
      </c>
      <c r="CC38" s="66">
        <f t="shared" si="20"/>
        <v>373</v>
      </c>
      <c r="CD38" s="66">
        <f t="shared" si="20"/>
        <v>311</v>
      </c>
      <c r="CE38" s="66">
        <f t="shared" si="20"/>
        <v>470</v>
      </c>
      <c r="CF38" s="66">
        <f t="shared" si="20"/>
        <v>489</v>
      </c>
      <c r="CG38" s="66">
        <f t="shared" si="20"/>
        <v>337</v>
      </c>
      <c r="CH38" s="66">
        <f t="shared" si="20"/>
        <v>1109</v>
      </c>
      <c r="CI38" s="66">
        <f t="shared" si="20"/>
        <v>675</v>
      </c>
      <c r="CJ38" s="66">
        <f t="shared" si="20"/>
        <v>780</v>
      </c>
      <c r="CK38" s="66">
        <f t="shared" si="20"/>
        <v>431</v>
      </c>
      <c r="CL38" s="65">
        <f>SUM(BZ38:CK38)</f>
        <v>8193</v>
      </c>
      <c r="CM38" s="66">
        <f t="shared" ref="CM38:CX38" si="21">CM31+CM14+CM13+CM12</f>
        <v>321</v>
      </c>
      <c r="CN38" s="66">
        <f t="shared" si="21"/>
        <v>39</v>
      </c>
      <c r="CO38" s="66">
        <f t="shared" si="21"/>
        <v>35</v>
      </c>
      <c r="CP38" s="66">
        <f t="shared" si="21"/>
        <v>1537</v>
      </c>
      <c r="CQ38" s="66">
        <f t="shared" si="21"/>
        <v>2326</v>
      </c>
      <c r="CR38" s="66">
        <f t="shared" si="21"/>
        <v>1150</v>
      </c>
      <c r="CS38" s="66">
        <f t="shared" si="21"/>
        <v>1680</v>
      </c>
      <c r="CT38" s="66">
        <f t="shared" si="21"/>
        <v>429</v>
      </c>
      <c r="CU38" s="66">
        <f t="shared" si="21"/>
        <v>1487</v>
      </c>
      <c r="CV38" s="66">
        <f t="shared" si="21"/>
        <v>871</v>
      </c>
      <c r="CW38" s="66">
        <f t="shared" si="21"/>
        <v>0</v>
      </c>
      <c r="CX38" s="66">
        <f t="shared" si="21"/>
        <v>0</v>
      </c>
      <c r="CY38" s="65">
        <f>SUM(CM38:CX38)</f>
        <v>9875</v>
      </c>
    </row>
    <row r="39" spans="1:104" ht="18.75" thickBot="1">
      <c r="A39" s="21" t="s">
        <v>70</v>
      </c>
      <c r="B39" s="25">
        <f>B38+B36+B26+B18+B24</f>
        <v>0</v>
      </c>
      <c r="C39" s="25">
        <f t="shared" ref="C39:K39" si="22">C38+C36+C26+C18+C24</f>
        <v>39</v>
      </c>
      <c r="D39" s="25">
        <f t="shared" si="22"/>
        <v>36</v>
      </c>
      <c r="E39" s="25">
        <f t="shared" si="22"/>
        <v>145</v>
      </c>
      <c r="F39" s="25">
        <f t="shared" si="22"/>
        <v>193</v>
      </c>
      <c r="G39" s="25">
        <f t="shared" si="22"/>
        <v>150</v>
      </c>
      <c r="H39" s="25">
        <f t="shared" si="22"/>
        <v>259</v>
      </c>
      <c r="I39" s="25">
        <f t="shared" si="22"/>
        <v>251</v>
      </c>
      <c r="J39" s="25">
        <f t="shared" si="22"/>
        <v>174</v>
      </c>
      <c r="K39" s="25">
        <f t="shared" si="22"/>
        <v>180</v>
      </c>
      <c r="L39" s="24">
        <f>B39+C39+D39+E39+F39+G39+H39+I39+J39+K39</f>
        <v>1427</v>
      </c>
      <c r="M39" s="25">
        <f t="shared" ref="M39:X39" si="23">M38+M36+M26+M18+M24</f>
        <v>155</v>
      </c>
      <c r="N39" s="23">
        <f t="shared" si="23"/>
        <v>141</v>
      </c>
      <c r="O39" s="25">
        <f t="shared" si="23"/>
        <v>420</v>
      </c>
      <c r="P39" s="25">
        <f t="shared" si="23"/>
        <v>627</v>
      </c>
      <c r="Q39" s="25">
        <f t="shared" si="23"/>
        <v>434</v>
      </c>
      <c r="R39" s="25">
        <f t="shared" si="23"/>
        <v>433</v>
      </c>
      <c r="S39" s="25">
        <f t="shared" si="23"/>
        <v>741</v>
      </c>
      <c r="T39" s="25">
        <f t="shared" si="23"/>
        <v>362</v>
      </c>
      <c r="U39" s="23">
        <f t="shared" si="23"/>
        <v>632</v>
      </c>
      <c r="V39" s="23">
        <f t="shared" si="23"/>
        <v>533</v>
      </c>
      <c r="W39" s="23">
        <f t="shared" si="23"/>
        <v>621</v>
      </c>
      <c r="X39" s="23">
        <f t="shared" si="23"/>
        <v>440</v>
      </c>
      <c r="Y39" s="38">
        <f>SUM(M39:X39)</f>
        <v>5539</v>
      </c>
      <c r="Z39" s="34">
        <f t="shared" ref="Z39:AK39" si="24">Z38+Z36+Z26+Z18+Z24</f>
        <v>577</v>
      </c>
      <c r="AA39" s="23">
        <f t="shared" si="24"/>
        <v>1115</v>
      </c>
      <c r="AB39" s="23">
        <f t="shared" si="24"/>
        <v>309</v>
      </c>
      <c r="AC39" s="23">
        <f t="shared" si="24"/>
        <v>427</v>
      </c>
      <c r="AD39" s="23">
        <f t="shared" si="24"/>
        <v>1001</v>
      </c>
      <c r="AE39" s="23">
        <f t="shared" si="24"/>
        <v>532</v>
      </c>
      <c r="AF39" s="23">
        <f t="shared" si="24"/>
        <v>472</v>
      </c>
      <c r="AG39" s="23">
        <f t="shared" si="24"/>
        <v>502</v>
      </c>
      <c r="AH39" s="23">
        <f t="shared" si="24"/>
        <v>623</v>
      </c>
      <c r="AI39" s="23">
        <f t="shared" si="24"/>
        <v>1230</v>
      </c>
      <c r="AJ39" s="23">
        <f t="shared" si="24"/>
        <v>885</v>
      </c>
      <c r="AK39" s="23">
        <f t="shared" si="24"/>
        <v>554</v>
      </c>
      <c r="AL39" s="42">
        <f>SUM(Z39:AK39)</f>
        <v>8227</v>
      </c>
      <c r="AM39" s="34">
        <f t="shared" ref="AM39:AX39" si="25">AM38+AM36+AM26+AM18+AM24</f>
        <v>612</v>
      </c>
      <c r="AN39" s="23">
        <f t="shared" si="25"/>
        <v>834</v>
      </c>
      <c r="AO39" s="23">
        <f t="shared" si="25"/>
        <v>1096</v>
      </c>
      <c r="AP39" s="23">
        <f t="shared" si="25"/>
        <v>1000</v>
      </c>
      <c r="AQ39" s="23">
        <f t="shared" si="25"/>
        <v>1267</v>
      </c>
      <c r="AR39" s="23">
        <f t="shared" si="25"/>
        <v>1132</v>
      </c>
      <c r="AS39" s="23">
        <f t="shared" si="25"/>
        <v>713</v>
      </c>
      <c r="AT39" s="23">
        <f t="shared" si="25"/>
        <v>867</v>
      </c>
      <c r="AU39" s="23">
        <f t="shared" si="25"/>
        <v>928</v>
      </c>
      <c r="AV39" s="23">
        <f t="shared" si="25"/>
        <v>1131</v>
      </c>
      <c r="AW39" s="23">
        <f t="shared" si="25"/>
        <v>1112</v>
      </c>
      <c r="AX39" s="23">
        <f t="shared" si="25"/>
        <v>466</v>
      </c>
      <c r="AY39" s="42">
        <f>SUM(AM39:AX39)</f>
        <v>11158</v>
      </c>
      <c r="AZ39" s="34">
        <f t="shared" ref="AZ39:BK39" si="26">AZ38+AZ36+AZ26+AZ18+AZ24</f>
        <v>808</v>
      </c>
      <c r="BA39" s="23">
        <f t="shared" si="26"/>
        <v>1167</v>
      </c>
      <c r="BB39" s="23">
        <f t="shared" si="26"/>
        <v>698</v>
      </c>
      <c r="BC39" s="23">
        <f t="shared" si="26"/>
        <v>1032</v>
      </c>
      <c r="BD39" s="23">
        <f t="shared" si="26"/>
        <v>1446</v>
      </c>
      <c r="BE39" s="23">
        <f t="shared" si="26"/>
        <v>1112</v>
      </c>
      <c r="BF39" s="23">
        <f t="shared" si="26"/>
        <v>1219</v>
      </c>
      <c r="BG39" s="23">
        <f t="shared" si="26"/>
        <v>1365</v>
      </c>
      <c r="BH39" s="23">
        <f t="shared" si="26"/>
        <v>921</v>
      </c>
      <c r="BI39" s="23">
        <f t="shared" si="26"/>
        <v>1471</v>
      </c>
      <c r="BJ39" s="23">
        <f t="shared" si="26"/>
        <v>1589</v>
      </c>
      <c r="BK39" s="23">
        <f t="shared" si="26"/>
        <v>613</v>
      </c>
      <c r="BL39" s="42">
        <f>SUM(AZ39:BK39)</f>
        <v>13441</v>
      </c>
      <c r="BM39" s="34">
        <f t="shared" ref="BM39:BX39" si="27">BM38+BM36+BM26+BM18+BM24</f>
        <v>919</v>
      </c>
      <c r="BN39" s="23">
        <f t="shared" si="27"/>
        <v>1440</v>
      </c>
      <c r="BO39" s="23">
        <f t="shared" si="27"/>
        <v>1463</v>
      </c>
      <c r="BP39" s="23">
        <f t="shared" si="27"/>
        <v>1053</v>
      </c>
      <c r="BQ39" s="23">
        <f t="shared" si="27"/>
        <v>1037</v>
      </c>
      <c r="BR39" s="23">
        <f t="shared" si="27"/>
        <v>826</v>
      </c>
      <c r="BS39" s="23">
        <f t="shared" si="27"/>
        <v>1410</v>
      </c>
      <c r="BT39" s="23">
        <f t="shared" si="27"/>
        <v>1981</v>
      </c>
      <c r="BU39" s="23">
        <f t="shared" si="27"/>
        <v>1506</v>
      </c>
      <c r="BV39" s="23">
        <f t="shared" si="27"/>
        <v>2112</v>
      </c>
      <c r="BW39" s="23">
        <f t="shared" si="27"/>
        <v>637</v>
      </c>
      <c r="BX39" s="23">
        <f t="shared" si="27"/>
        <v>858</v>
      </c>
      <c r="BY39" s="64">
        <f t="shared" si="5"/>
        <v>15242</v>
      </c>
      <c r="BZ39" s="63">
        <f t="shared" ref="BZ39:CK39" si="28">BZ38+BZ36+BZ26+BZ18+BZ24</f>
        <v>1485</v>
      </c>
      <c r="CA39" s="63">
        <f t="shared" si="28"/>
        <v>1693</v>
      </c>
      <c r="CB39" s="63">
        <f t="shared" si="28"/>
        <v>1396</v>
      </c>
      <c r="CC39" s="63">
        <f t="shared" si="28"/>
        <v>527</v>
      </c>
      <c r="CD39" s="63">
        <f t="shared" si="28"/>
        <v>442</v>
      </c>
      <c r="CE39" s="63">
        <f t="shared" si="28"/>
        <v>604</v>
      </c>
      <c r="CF39" s="63">
        <f t="shared" si="28"/>
        <v>794</v>
      </c>
      <c r="CG39" s="63">
        <f t="shared" si="28"/>
        <v>806</v>
      </c>
      <c r="CH39" s="63">
        <f t="shared" si="28"/>
        <v>1449</v>
      </c>
      <c r="CI39" s="63">
        <f t="shared" si="28"/>
        <v>1311</v>
      </c>
      <c r="CJ39" s="63">
        <f t="shared" si="28"/>
        <v>1224</v>
      </c>
      <c r="CK39" s="63">
        <f t="shared" si="28"/>
        <v>892</v>
      </c>
      <c r="CL39" s="68">
        <f>SUM(BZ39:CK39)</f>
        <v>12623</v>
      </c>
      <c r="CM39" s="63">
        <f t="shared" ref="CM39:CX39" si="29">CM38+CM36+CM26+CM18+CM24</f>
        <v>731</v>
      </c>
      <c r="CN39" s="63">
        <f t="shared" si="29"/>
        <v>220</v>
      </c>
      <c r="CO39" s="63">
        <f t="shared" si="29"/>
        <v>361</v>
      </c>
      <c r="CP39" s="63">
        <f t="shared" si="29"/>
        <v>3088</v>
      </c>
      <c r="CQ39" s="63">
        <f t="shared" si="29"/>
        <v>3484</v>
      </c>
      <c r="CR39" s="63">
        <f t="shared" si="29"/>
        <v>1842</v>
      </c>
      <c r="CS39" s="63">
        <f t="shared" si="29"/>
        <v>2025</v>
      </c>
      <c r="CT39" s="63">
        <f t="shared" si="29"/>
        <v>1157</v>
      </c>
      <c r="CU39" s="63">
        <f t="shared" si="29"/>
        <v>1995</v>
      </c>
      <c r="CV39" s="63">
        <f t="shared" si="29"/>
        <v>1484</v>
      </c>
      <c r="CW39" s="63">
        <f t="shared" si="29"/>
        <v>0</v>
      </c>
      <c r="CX39" s="63">
        <f t="shared" si="29"/>
        <v>0</v>
      </c>
      <c r="CY39" s="68">
        <f>SUM(CM39:CX39)</f>
        <v>16387</v>
      </c>
    </row>
    <row r="40" spans="1:104">
      <c r="A40" s="8"/>
      <c r="B40" s="54"/>
      <c r="C40" s="54"/>
      <c r="D40" s="54"/>
      <c r="E40" s="54"/>
      <c r="F40" s="54"/>
      <c r="G40" s="54"/>
      <c r="H40" s="54"/>
      <c r="I40" s="54"/>
      <c r="J40" s="54"/>
      <c r="K40" s="54"/>
      <c r="L40" s="60"/>
      <c r="M40" s="52"/>
      <c r="N40" s="54"/>
      <c r="O40" s="52"/>
      <c r="P40" s="52"/>
      <c r="Q40" s="52"/>
      <c r="R40" s="52"/>
      <c r="S40" s="52"/>
      <c r="T40" s="52"/>
      <c r="U40" s="54"/>
      <c r="V40" s="54"/>
      <c r="W40" s="54"/>
      <c r="X40" s="54"/>
      <c r="Y40" s="60"/>
      <c r="Z40" s="60"/>
      <c r="AA40" s="27"/>
      <c r="AB40" s="27"/>
      <c r="AC40" s="27"/>
      <c r="AD40" s="27"/>
      <c r="AE40" s="27"/>
      <c r="AF40" s="27"/>
      <c r="AG40" s="27"/>
      <c r="AH40" s="27"/>
      <c r="AI40" s="27"/>
      <c r="AJ40" s="27"/>
      <c r="AK40" s="27"/>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61"/>
      <c r="CM40" s="32"/>
      <c r="CN40" s="32"/>
      <c r="CO40" s="32"/>
      <c r="CP40" s="32"/>
      <c r="CQ40" s="32"/>
      <c r="CR40" s="32"/>
      <c r="CS40" s="32"/>
      <c r="CT40" s="32"/>
      <c r="CU40" s="32"/>
      <c r="CV40" s="32"/>
      <c r="CW40" s="32"/>
      <c r="CX40" s="32"/>
      <c r="CY40" s="32"/>
    </row>
    <row r="41" spans="1:104">
      <c r="A41" s="59" t="s">
        <v>33</v>
      </c>
      <c r="B41" s="55"/>
      <c r="C41" s="55"/>
      <c r="D41" s="55"/>
      <c r="E41" s="55"/>
      <c r="F41" s="11"/>
      <c r="G41" s="11"/>
      <c r="H41" s="11"/>
      <c r="I41" s="11"/>
      <c r="J41" s="11"/>
      <c r="K41" s="58"/>
      <c r="L41" s="11"/>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row>
    <row r="42" spans="1:104">
      <c r="A42" s="55" t="s">
        <v>3</v>
      </c>
      <c r="B42" s="55"/>
      <c r="C42" s="55"/>
      <c r="D42" s="55"/>
      <c r="E42" s="55"/>
      <c r="F42" s="11"/>
      <c r="G42" s="11"/>
      <c r="H42" s="11"/>
      <c r="I42" s="11"/>
      <c r="J42" s="11"/>
      <c r="K42" s="11"/>
      <c r="L42" s="11"/>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row>
    <row r="43" spans="1:104">
      <c r="A43" s="55" t="s">
        <v>2</v>
      </c>
      <c r="B43" s="55"/>
      <c r="C43" s="55"/>
      <c r="D43" s="55"/>
      <c r="E43" s="55"/>
      <c r="F43" s="11"/>
      <c r="G43" s="11"/>
      <c r="H43" s="11"/>
      <c r="I43" s="11"/>
      <c r="J43" s="11"/>
      <c r="K43" s="11"/>
      <c r="L43" s="11"/>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4" ht="32.25" customHeight="1">
      <c r="A44" s="150">
        <v>2015</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row>
    <row r="45" spans="1:104">
      <c r="A45" s="11" t="s">
        <v>71</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80">
        <f>K37+SUM(M37:W37)</f>
        <v>8451</v>
      </c>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row>
    <row r="46" spans="1:104">
      <c r="A46" s="57" t="s">
        <v>1</v>
      </c>
      <c r="B46" s="56"/>
      <c r="C46" s="55"/>
      <c r="D46" s="55"/>
      <c r="E46" s="55"/>
      <c r="F46" s="11"/>
      <c r="G46" s="11"/>
      <c r="H46" s="11"/>
      <c r="I46" s="11"/>
      <c r="J46" s="11"/>
      <c r="K46" s="11"/>
      <c r="L46" s="11"/>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row>
    <row r="47" spans="1:104">
      <c r="A47" s="28" t="s">
        <v>32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row>
    <row r="48" spans="1:104">
      <c r="A48" s="29" t="s">
        <v>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row>
    <row r="49" spans="1:103">
      <c r="A49" s="26" t="s">
        <v>17</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row>
    <row r="50" spans="1:103" ht="31.5" customHeight="1">
      <c r="A50" s="144" t="s">
        <v>18</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row>
    <row r="51" spans="1:103" ht="31.5" customHeight="1">
      <c r="A51" s="134" t="s">
        <v>40</v>
      </c>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row>
    <row r="52" spans="1:103" ht="31.5" customHeight="1">
      <c r="A52" s="144" t="s">
        <v>72</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row>
    <row r="53" spans="1:103" ht="31.5" customHeight="1">
      <c r="A53" s="149" t="s">
        <v>73</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row>
    <row r="54" spans="1:103" ht="33.75" customHeight="1">
      <c r="A54" s="143" t="s">
        <v>37</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row>
  </sheetData>
  <sheetProtection formatColumns="0" formatRows="0"/>
  <mergeCells count="28">
    <mergeCell ref="A54:AL54"/>
    <mergeCell ref="BZ3:CL3"/>
    <mergeCell ref="CM3:CY3"/>
    <mergeCell ref="A44:AL44"/>
    <mergeCell ref="A50:AL50"/>
    <mergeCell ref="A52:Y52"/>
    <mergeCell ref="A53:Y53"/>
    <mergeCell ref="B3:L3"/>
    <mergeCell ref="M3:Y3"/>
    <mergeCell ref="Z3:AL3"/>
    <mergeCell ref="AM3:AY3"/>
    <mergeCell ref="AZ3:BL3"/>
    <mergeCell ref="BM3:BY3"/>
    <mergeCell ref="CM1:CY1"/>
    <mergeCell ref="B2:L2"/>
    <mergeCell ref="M2:Y2"/>
    <mergeCell ref="Z2:AL2"/>
    <mergeCell ref="AM2:AY2"/>
    <mergeCell ref="AZ2:BL2"/>
    <mergeCell ref="BM2:BY2"/>
    <mergeCell ref="BZ2:CL2"/>
    <mergeCell ref="CM2:CY2"/>
    <mergeCell ref="A1:L1"/>
    <mergeCell ref="M1:Y1"/>
    <mergeCell ref="Z1:AL1"/>
    <mergeCell ref="AM1:AY1"/>
    <mergeCell ref="AZ1:BL1"/>
    <mergeCell ref="BM1:CL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7E74-9CF1-4CFB-9A7B-9489D42F1D94}">
  <dimension ref="A1:BG4"/>
  <sheetViews>
    <sheetView tabSelected="1" topLeftCell="AE1" workbookViewId="0">
      <selection activeCell="BG9" sqref="BG9"/>
    </sheetView>
  </sheetViews>
  <sheetFormatPr defaultRowHeight="12.75"/>
  <cols>
    <col min="1" max="1" width="28" style="10" customWidth="1"/>
    <col min="2" max="16384" width="9.140625" style="10"/>
  </cols>
  <sheetData>
    <row r="1" spans="1:59" ht="15.75">
      <c r="A1" s="5"/>
      <c r="B1" s="6">
        <v>42736</v>
      </c>
      <c r="C1" s="6">
        <v>42767</v>
      </c>
      <c r="D1" s="6">
        <v>42795</v>
      </c>
      <c r="E1" s="6">
        <v>42826</v>
      </c>
      <c r="F1" s="6">
        <v>42856</v>
      </c>
      <c r="G1" s="6">
        <v>42887</v>
      </c>
      <c r="H1" s="6">
        <v>42917</v>
      </c>
      <c r="I1" s="6">
        <v>42948</v>
      </c>
      <c r="J1" s="6">
        <v>42979</v>
      </c>
      <c r="K1" s="6">
        <v>43009</v>
      </c>
      <c r="L1" s="6">
        <v>43040</v>
      </c>
      <c r="M1" s="6">
        <v>43070</v>
      </c>
      <c r="N1" s="6">
        <v>43101</v>
      </c>
      <c r="O1" s="6">
        <v>43132</v>
      </c>
      <c r="P1" s="6">
        <v>43160</v>
      </c>
      <c r="Q1" s="6">
        <v>43191</v>
      </c>
      <c r="R1" s="6">
        <v>43221</v>
      </c>
      <c r="S1" s="6">
        <v>43252</v>
      </c>
      <c r="T1" s="6">
        <v>43282</v>
      </c>
      <c r="U1" s="6">
        <v>43313</v>
      </c>
      <c r="V1" s="6">
        <v>43344</v>
      </c>
      <c r="W1" s="6">
        <v>43374</v>
      </c>
      <c r="X1" s="6">
        <v>43405</v>
      </c>
      <c r="Y1" s="6">
        <v>43435</v>
      </c>
      <c r="Z1" s="6">
        <v>43466</v>
      </c>
      <c r="AA1" s="6">
        <v>43497</v>
      </c>
      <c r="AB1" s="6">
        <v>43525</v>
      </c>
      <c r="AC1" s="6">
        <v>43556</v>
      </c>
      <c r="AD1" s="6">
        <v>43586</v>
      </c>
      <c r="AE1" s="6">
        <v>43617</v>
      </c>
      <c r="AF1" s="6">
        <v>43647</v>
      </c>
      <c r="AG1" s="6">
        <v>43678</v>
      </c>
      <c r="AH1" s="6">
        <v>43709</v>
      </c>
      <c r="AI1" s="6">
        <v>43739</v>
      </c>
      <c r="AJ1" s="6">
        <v>43770</v>
      </c>
      <c r="AK1" s="6">
        <v>43800</v>
      </c>
      <c r="AL1" s="77">
        <v>43831</v>
      </c>
      <c r="AM1" s="77">
        <v>43862</v>
      </c>
      <c r="AN1" s="77">
        <v>43891</v>
      </c>
      <c r="AO1" s="77">
        <v>43922</v>
      </c>
      <c r="AP1" s="77">
        <v>43952</v>
      </c>
      <c r="AQ1" s="77">
        <v>43983</v>
      </c>
      <c r="AR1" s="77">
        <v>44013</v>
      </c>
      <c r="AS1" s="77">
        <v>44044</v>
      </c>
      <c r="AT1" s="77">
        <v>44075</v>
      </c>
      <c r="AU1" s="77">
        <v>44105</v>
      </c>
      <c r="AV1" s="77">
        <v>44136</v>
      </c>
      <c r="AW1" s="77">
        <v>44166</v>
      </c>
      <c r="AX1" s="77">
        <v>44197</v>
      </c>
      <c r="AY1" s="77">
        <v>44228</v>
      </c>
      <c r="AZ1" s="77">
        <v>44256</v>
      </c>
      <c r="BA1" s="77">
        <v>44287</v>
      </c>
      <c r="BB1" s="77">
        <v>44317</v>
      </c>
      <c r="BC1" s="77">
        <v>44348</v>
      </c>
      <c r="BD1" s="77">
        <v>44378</v>
      </c>
      <c r="BE1" s="77">
        <v>44409</v>
      </c>
      <c r="BF1" s="77">
        <v>44440</v>
      </c>
      <c r="BG1" s="151">
        <v>44470</v>
      </c>
    </row>
    <row r="2" spans="1:59" ht="15.75">
      <c r="A2" s="7" t="s">
        <v>5</v>
      </c>
      <c r="B2" s="81">
        <v>910</v>
      </c>
      <c r="C2" s="81">
        <v>1265</v>
      </c>
      <c r="D2" s="81">
        <v>1685</v>
      </c>
      <c r="E2" s="81">
        <v>1620</v>
      </c>
      <c r="F2" s="81">
        <v>2053</v>
      </c>
      <c r="G2" s="81">
        <v>1735</v>
      </c>
      <c r="H2" s="81">
        <v>1284</v>
      </c>
      <c r="I2" s="81">
        <v>1319</v>
      </c>
      <c r="J2" s="81">
        <v>1458</v>
      </c>
      <c r="K2" s="81">
        <v>1588</v>
      </c>
      <c r="L2" s="81">
        <v>1808</v>
      </c>
      <c r="M2" s="81">
        <v>847</v>
      </c>
      <c r="N2" s="81">
        <v>1251</v>
      </c>
      <c r="O2" s="81">
        <v>1896</v>
      </c>
      <c r="P2" s="81">
        <v>1227</v>
      </c>
      <c r="Q2" s="81">
        <v>1926</v>
      </c>
      <c r="R2" s="81">
        <v>2114</v>
      </c>
      <c r="S2" s="81">
        <v>2087</v>
      </c>
      <c r="T2" s="81">
        <v>1930</v>
      </c>
      <c r="U2" s="81">
        <v>2239</v>
      </c>
      <c r="V2" s="81">
        <v>1547</v>
      </c>
      <c r="W2" s="81">
        <v>2339</v>
      </c>
      <c r="X2" s="81">
        <v>2433</v>
      </c>
      <c r="Y2" s="81">
        <v>1478</v>
      </c>
      <c r="Z2" s="81">
        <v>1503</v>
      </c>
      <c r="AA2" s="81">
        <v>2569</v>
      </c>
      <c r="AB2" s="81">
        <v>2477</v>
      </c>
      <c r="AC2" s="81">
        <v>1974</v>
      </c>
      <c r="AD2" s="81">
        <v>1862</v>
      </c>
      <c r="AE2" s="81">
        <v>1875</v>
      </c>
      <c r="AF2" s="81">
        <v>2171</v>
      </c>
      <c r="AG2" s="81">
        <v>2884</v>
      </c>
      <c r="AH2" s="81">
        <v>2541</v>
      </c>
      <c r="AI2" s="81">
        <v>3173</v>
      </c>
      <c r="AJ2" s="81">
        <v>1515</v>
      </c>
      <c r="AK2" s="81">
        <v>1693</v>
      </c>
      <c r="AL2" s="81">
        <v>2051</v>
      </c>
      <c r="AM2" s="81">
        <v>2419</v>
      </c>
      <c r="AN2" s="81">
        <v>2383</v>
      </c>
      <c r="AO2" s="81">
        <v>1039</v>
      </c>
      <c r="AP2" s="81">
        <v>873</v>
      </c>
      <c r="AQ2" s="81">
        <v>1187</v>
      </c>
      <c r="AR2" s="81">
        <v>1621</v>
      </c>
      <c r="AS2" s="81">
        <v>1571</v>
      </c>
      <c r="AT2" s="81">
        <v>2249</v>
      </c>
      <c r="AU2" s="81">
        <v>2222</v>
      </c>
      <c r="AV2" s="81">
        <v>2522</v>
      </c>
      <c r="AW2" s="81">
        <v>1549</v>
      </c>
      <c r="AX2" s="81">
        <v>1384</v>
      </c>
      <c r="AY2" s="81">
        <v>522</v>
      </c>
      <c r="AZ2" s="81">
        <v>969</v>
      </c>
      <c r="BA2" s="81">
        <v>4736</v>
      </c>
      <c r="BB2" s="81">
        <v>4969</v>
      </c>
      <c r="BC2" s="81">
        <v>2950</v>
      </c>
      <c r="BD2" s="81">
        <v>3331</v>
      </c>
      <c r="BE2" s="81">
        <v>2162</v>
      </c>
      <c r="BF2" s="81">
        <v>3203</v>
      </c>
      <c r="BG2" s="152">
        <v>2650</v>
      </c>
    </row>
    <row r="3" spans="1:59" ht="15.75">
      <c r="A3" s="7" t="s">
        <v>4</v>
      </c>
      <c r="B3" s="81">
        <v>212</v>
      </c>
      <c r="C3" s="81">
        <v>551</v>
      </c>
      <c r="D3" s="81">
        <v>702</v>
      </c>
      <c r="E3" s="81">
        <v>633</v>
      </c>
      <c r="F3" s="81">
        <v>802</v>
      </c>
      <c r="G3" s="81">
        <v>761</v>
      </c>
      <c r="H3" s="81">
        <v>481</v>
      </c>
      <c r="I3" s="81">
        <v>460</v>
      </c>
      <c r="J3" s="81">
        <v>745</v>
      </c>
      <c r="K3" s="81">
        <v>596</v>
      </c>
      <c r="L3" s="81">
        <v>775</v>
      </c>
      <c r="M3" s="81">
        <v>269</v>
      </c>
      <c r="N3" s="81">
        <v>343</v>
      </c>
      <c r="O3" s="81">
        <v>583</v>
      </c>
      <c r="P3" s="81">
        <v>507</v>
      </c>
      <c r="Q3" s="81">
        <v>580</v>
      </c>
      <c r="R3" s="81">
        <v>712</v>
      </c>
      <c r="S3" s="81">
        <v>658</v>
      </c>
      <c r="T3" s="81">
        <v>711</v>
      </c>
      <c r="U3" s="81">
        <v>829</v>
      </c>
      <c r="V3" s="81">
        <v>544</v>
      </c>
      <c r="W3" s="81">
        <v>844</v>
      </c>
      <c r="X3" s="81">
        <v>997</v>
      </c>
      <c r="Y3" s="81">
        <v>399</v>
      </c>
      <c r="Z3" s="81">
        <v>662</v>
      </c>
      <c r="AA3" s="81">
        <v>838</v>
      </c>
      <c r="AB3" s="81">
        <v>737</v>
      </c>
      <c r="AC3" s="81">
        <v>454</v>
      </c>
      <c r="AD3" s="81">
        <v>557</v>
      </c>
      <c r="AE3" s="81">
        <v>578</v>
      </c>
      <c r="AF3" s="81">
        <v>690</v>
      </c>
      <c r="AG3" s="81">
        <v>1193</v>
      </c>
      <c r="AH3" s="81">
        <v>765</v>
      </c>
      <c r="AI3" s="81">
        <v>1661</v>
      </c>
      <c r="AJ3" s="81">
        <v>283</v>
      </c>
      <c r="AK3" s="81">
        <v>580</v>
      </c>
      <c r="AL3" s="81">
        <v>1105</v>
      </c>
      <c r="AM3" s="81">
        <v>1249</v>
      </c>
      <c r="AN3" s="81">
        <v>864</v>
      </c>
      <c r="AO3" s="81">
        <v>373</v>
      </c>
      <c r="AP3" s="81">
        <v>311</v>
      </c>
      <c r="AQ3" s="81">
        <v>470</v>
      </c>
      <c r="AR3" s="81">
        <v>489</v>
      </c>
      <c r="AS3" s="81">
        <v>337</v>
      </c>
      <c r="AT3" s="81">
        <v>1109</v>
      </c>
      <c r="AU3" s="81">
        <v>675</v>
      </c>
      <c r="AV3" s="81">
        <v>780</v>
      </c>
      <c r="AW3" s="81">
        <v>431</v>
      </c>
      <c r="AX3" s="81">
        <v>321</v>
      </c>
      <c r="AY3" s="81">
        <v>39</v>
      </c>
      <c r="AZ3" s="81">
        <v>35</v>
      </c>
      <c r="BA3" s="81">
        <v>1537</v>
      </c>
      <c r="BB3" s="81">
        <v>2326</v>
      </c>
      <c r="BC3" s="81">
        <v>1150</v>
      </c>
      <c r="BD3" s="81">
        <v>1680</v>
      </c>
      <c r="BE3" s="81">
        <v>429</v>
      </c>
      <c r="BF3" s="81">
        <v>1487</v>
      </c>
      <c r="BG3" s="152">
        <v>871</v>
      </c>
    </row>
    <row r="4" spans="1:59" ht="15.75">
      <c r="A4" s="7" t="s">
        <v>79</v>
      </c>
      <c r="B4" s="81">
        <v>612</v>
      </c>
      <c r="C4" s="81">
        <v>834</v>
      </c>
      <c r="D4" s="81">
        <v>1096</v>
      </c>
      <c r="E4" s="81">
        <v>1000</v>
      </c>
      <c r="F4" s="81">
        <v>1267</v>
      </c>
      <c r="G4" s="81">
        <v>1132</v>
      </c>
      <c r="H4" s="81">
        <v>713</v>
      </c>
      <c r="I4" s="81">
        <v>867</v>
      </c>
      <c r="J4" s="81">
        <v>928</v>
      </c>
      <c r="K4" s="81">
        <v>1131</v>
      </c>
      <c r="L4" s="81">
        <v>1112</v>
      </c>
      <c r="M4" s="81">
        <v>466</v>
      </c>
      <c r="N4" s="81">
        <v>808</v>
      </c>
      <c r="O4" s="81">
        <v>1167</v>
      </c>
      <c r="P4" s="81">
        <v>698</v>
      </c>
      <c r="Q4" s="81">
        <v>1032</v>
      </c>
      <c r="R4" s="81">
        <v>1446</v>
      </c>
      <c r="S4" s="81">
        <v>1112</v>
      </c>
      <c r="T4" s="81">
        <v>1219</v>
      </c>
      <c r="U4" s="81">
        <v>1365</v>
      </c>
      <c r="V4" s="81">
        <v>921</v>
      </c>
      <c r="W4" s="81">
        <v>1471</v>
      </c>
      <c r="X4" s="81">
        <v>1589</v>
      </c>
      <c r="Y4" s="81">
        <v>613</v>
      </c>
      <c r="Z4" s="81">
        <v>919</v>
      </c>
      <c r="AA4" s="81">
        <v>1440</v>
      </c>
      <c r="AB4" s="81">
        <v>1463</v>
      </c>
      <c r="AC4" s="81">
        <v>1053</v>
      </c>
      <c r="AD4" s="81">
        <v>1037</v>
      </c>
      <c r="AE4" s="81">
        <v>826</v>
      </c>
      <c r="AF4" s="81">
        <v>1410</v>
      </c>
      <c r="AG4" s="81">
        <v>1981</v>
      </c>
      <c r="AH4" s="81">
        <v>1506</v>
      </c>
      <c r="AI4" s="81">
        <v>2112</v>
      </c>
      <c r="AJ4" s="81">
        <v>637</v>
      </c>
      <c r="AK4" s="81">
        <v>858</v>
      </c>
      <c r="AL4" s="81">
        <v>1485</v>
      </c>
      <c r="AM4" s="81">
        <v>1693</v>
      </c>
      <c r="AN4" s="81">
        <v>1396</v>
      </c>
      <c r="AO4" s="81">
        <v>527</v>
      </c>
      <c r="AP4" s="81">
        <v>442</v>
      </c>
      <c r="AQ4" s="81">
        <v>604</v>
      </c>
      <c r="AR4" s="81">
        <v>794</v>
      </c>
      <c r="AS4" s="81">
        <v>806</v>
      </c>
      <c r="AT4" s="81">
        <v>1449</v>
      </c>
      <c r="AU4" s="81">
        <v>1311</v>
      </c>
      <c r="AV4" s="81">
        <v>1224</v>
      </c>
      <c r="AW4" s="81">
        <v>892</v>
      </c>
      <c r="AX4" s="81">
        <v>731</v>
      </c>
      <c r="AY4" s="81">
        <v>220</v>
      </c>
      <c r="AZ4" s="81">
        <v>361</v>
      </c>
      <c r="BA4" s="81">
        <v>3088</v>
      </c>
      <c r="BB4" s="81">
        <v>3484</v>
      </c>
      <c r="BC4" s="81">
        <v>1842</v>
      </c>
      <c r="BD4" s="81">
        <v>2025</v>
      </c>
      <c r="BE4" s="81">
        <v>1157</v>
      </c>
      <c r="BF4" s="81">
        <v>1995</v>
      </c>
      <c r="BG4" s="152">
        <v>1484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Docs_FileTopicsTaxHTField0 xmlns="585a2fb1-6d90-4b7b-995f-e914c7e39a4d">
      <Terms xmlns="http://schemas.microsoft.com/office/infopath/2007/PartnerControls">
        <TermInfo xmlns="http://schemas.microsoft.com/office/infopath/2007/PartnerControls">
          <TermName xmlns="http://schemas.microsoft.com/office/infopath/2007/PartnerControls">Monthly report</TermName>
          <TermId xmlns="http://schemas.microsoft.com/office/infopath/2007/PartnerControls">bb2867f9-79de-479f-9de6-b5c0cc734e68</TermId>
        </TermInfo>
      </Terms>
    </eDocs_FileTopicsTaxHTField0>
    <eDocs_FileStatus xmlns="http://schemas.microsoft.com/sharepoint/v3">Live</eDocs_FileStatus>
    <eDocs_DocumentTopicsTaxHTField0 xmlns="585a2fb1-6d90-4b7b-995f-e914c7e39a4d">
      <Terms xmlns="http://schemas.microsoft.com/office/infopath/2007/PartnerControls"/>
    </eDocs_DocumentTopicsTaxHTField0>
    <TaxCatchAll xmlns="53221935-7b8c-4117-b402-33066eaf09eb">
      <Value>19</Value>
      <Value>18</Value>
      <Value>17</Value>
    </TaxCatchAll>
    <eDocs_SeriesSubSeriesTaxHTField0 xmlns="585a2fb1-6d90-4b7b-995f-e914c7e39a4d">
      <Terms xmlns="http://schemas.microsoft.com/office/infopath/2007/PartnerControls">
        <TermInfo xmlns="http://schemas.microsoft.com/office/infopath/2007/PartnerControls">
          <TermName xmlns="http://schemas.microsoft.com/office/infopath/2007/PartnerControls">003</TermName>
          <TermId xmlns="http://schemas.microsoft.com/office/infopath/2007/PartnerControls">9395822e-08be-4bc3-a168-67e4639b6eda</TermId>
        </TermInfo>
      </Terms>
    </eDocs_SeriesSubSeriesTaxHTField0>
    <eDocs_YearTaxHTField0 xmlns="585a2fb1-6d90-4b7b-995f-e914c7e39a4d">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f85df9cd-0f6d-4155-bbd7-ff49d91ec728</TermId>
        </TermInfo>
      </Terms>
    </eDocs_YearTaxHTField0>
    <eDocs_FileName xmlns="http://schemas.microsoft.com/sharepoint/v3">HCBSSDA003-002-2019</eDocs_FileName>
    <_dlc_ExpireDateSaved xmlns="http://schemas.microsoft.com/sharepoint/v3" xsi:nil="true"/>
    <_dlc_ExpireDate xmlns="http://schemas.microsoft.com/sharepoint/v3">2019-11-12T09:33:47+00:00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e70f0bfd-756a-4806-a308-b735ac4aadef">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5.xml><?xml version="1.0" encoding="utf-8"?>
<ct:contentTypeSchema xmlns:ct="http://schemas.microsoft.com/office/2006/metadata/contentType" xmlns:ma="http://schemas.microsoft.com/office/2006/metadata/properties/metaAttributes" ct:_="" ma:_="" ma:contentTypeName="eDocument" ma:contentTypeID="0x0101000BC94875665D404BB1351B53C41FD2C000B0AD81FED748914A8CE9E0FA18970C57" ma:contentTypeVersion="11" ma:contentTypeDescription="Create a new document for eDocs" ma:contentTypeScope="" ma:versionID="18d2967a24d941e91beb7b103c842a28">
  <xsd:schema xmlns:xsd="http://www.w3.org/2001/XMLSchema" xmlns:xs="http://www.w3.org/2001/XMLSchema" xmlns:p="http://schemas.microsoft.com/office/2006/metadata/properties" xmlns:ns1="http://schemas.microsoft.com/sharepoint/v3" xmlns:ns2="585a2fb1-6d90-4b7b-995f-e914c7e39a4d" xmlns:ns3="53221935-7b8c-4117-b402-33066eaf09eb" targetNamespace="http://schemas.microsoft.com/office/2006/metadata/properties" ma:root="true" ma:fieldsID="1c4228cdaeae0279a616054dd9ce8150" ns1:_="" ns2:_="" ns3:_="">
    <xsd:import namespace="http://schemas.microsoft.com/sharepoint/v3"/>
    <xsd:import namespace="585a2fb1-6d90-4b7b-995f-e914c7e39a4d"/>
    <xsd:import namespace="53221935-7b8c-4117-b402-33066eaf09eb"/>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3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schema>
  <xsd:schema xmlns:xsd="http://www.w3.org/2001/XMLSchema" xmlns:xs="http://www.w3.org/2001/XMLSchema" xmlns:dms="http://schemas.microsoft.com/office/2006/documentManagement/types" xmlns:pc="http://schemas.microsoft.com/office/infopath/2007/PartnerControls" targetNamespace="585a2fb1-6d90-4b7b-995f-e914c7e39a4d"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22527149-431e-4844-bdbf-45755dee181b" ma:termSetId="4dc6ce17-1441-4d6f-af7a-c7350b4eb356"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22527149-431e-4844-bdbf-45755dee181b" ma:termSetId="a141ecdb-69bf-443d-877c-333310d4d291"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22527149-431e-4844-bdbf-45755dee181b" ma:termSetId="8b8a7288-fbfa-4bdf-a0c0-c4efd9a630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221935-7b8c-4117-b402-33066eaf09e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5428420-8110-4497-b4ee-dae6a688b18b}" ma:internalName="TaxCatchAll" ma:showField="CatchAllData" ma:web="53221935-7b8c-4117-b402-33066eaf09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92360-03AB-4DF8-B037-AB4B9329E087}">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585a2fb1-6d90-4b7b-995f-e914c7e39a4d"/>
    <ds:schemaRef ds:uri="http://purl.org/dc/elements/1.1/"/>
    <ds:schemaRef ds:uri="http://schemas.microsoft.com/office/2006/metadata/properties"/>
    <ds:schemaRef ds:uri="53221935-7b8c-4117-b402-33066eaf09eb"/>
    <ds:schemaRef ds:uri="http://www.w3.org/XML/1998/namespace"/>
  </ds:schemaRefs>
</ds:datastoreItem>
</file>

<file path=customXml/itemProps2.xml><?xml version="1.0" encoding="utf-8"?>
<ds:datastoreItem xmlns:ds="http://schemas.openxmlformats.org/officeDocument/2006/customXml" ds:itemID="{90D82A96-B067-41AC-8F5B-E9B72F9755C0}">
  <ds:schemaRefs>
    <ds:schemaRef ds:uri="http://schemas.microsoft.com/sharepoint/v3/contenttype/forms"/>
  </ds:schemaRefs>
</ds:datastoreItem>
</file>

<file path=customXml/itemProps3.xml><?xml version="1.0" encoding="utf-8"?>
<ds:datastoreItem xmlns:ds="http://schemas.openxmlformats.org/officeDocument/2006/customXml" ds:itemID="{AC9703F9-E14B-4858-A54A-8E9CDD9444AE}">
  <ds:schemaRefs>
    <ds:schemaRef ds:uri="office.server.policy"/>
  </ds:schemaRefs>
</ds:datastoreItem>
</file>

<file path=customXml/itemProps4.xml><?xml version="1.0" encoding="utf-8"?>
<ds:datastoreItem xmlns:ds="http://schemas.openxmlformats.org/officeDocument/2006/customXml" ds:itemID="{FF38DEA8-CCC0-4099-B461-E1B893452CEE}">
  <ds:schemaRefs>
    <ds:schemaRef ds:uri="http://schemas.microsoft.com/sharepoint/events"/>
  </ds:schemaRefs>
</ds:datastoreItem>
</file>

<file path=customXml/itemProps5.xml><?xml version="1.0" encoding="utf-8"?>
<ds:datastoreItem xmlns:ds="http://schemas.openxmlformats.org/officeDocument/2006/customXml" ds:itemID="{2E658E2A-26F6-4405-8182-28EB1E4C3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a2fb1-6d90-4b7b-995f-e914c7e39a4d"/>
    <ds:schemaRef ds:uri="53221935-7b8c-4117-b402-33066eaf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METADATA </vt:lpstr>
      <vt:lpstr>Raw Data March 2021</vt:lpstr>
      <vt:lpstr>March 2021</vt:lpstr>
      <vt:lpstr>Raw Data April 2021</vt:lpstr>
      <vt:lpstr>April 2021</vt:lpstr>
      <vt:lpstr>Raw Data June 2021 </vt:lpstr>
      <vt:lpstr>June 2021</vt:lpstr>
      <vt:lpstr>Raw Data July 2021</vt:lpstr>
      <vt:lpstr>July 2021</vt:lpstr>
      <vt:lpstr>Raw Data August 2021</vt:lpstr>
      <vt:lpstr>August 2021</vt:lpstr>
      <vt:lpstr>Raw Data September 2021</vt:lpstr>
      <vt:lpstr>September 2021</vt:lpstr>
      <vt:lpstr>Raw Data October 2021</vt:lpstr>
      <vt:lpstr>October 2021</vt:lpstr>
      <vt:lpstr>Raw Data November 2021</vt:lpstr>
      <vt:lpstr>November 2021 </vt:lpstr>
      <vt:lpstr>Raw Data December 2021</vt:lpstr>
      <vt:lpstr>December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McGrath - (DECLG)</dc:creator>
  <cp:lastModifiedBy>Karl.Burke</cp:lastModifiedBy>
  <dcterms:created xsi:type="dcterms:W3CDTF">2016-01-22T15:58:50Z</dcterms:created>
  <dcterms:modified xsi:type="dcterms:W3CDTF">2021-11-30T14:29:13Z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0x0101000BC94875665D404BB1351B53C41FD2C000B0AD81FED748914A8CE9E0FA18970C57</vt:lpwstr>
  </property>
  <property fmtid="{D5CDD505-2E9C-101B-9397-08002B2CF9AE}" pid="3" name="eDocs_FileTopics">
    <vt:lpwstr>19;#Monthly report|bb2867f9-79de-479f-9de6-b5c0cc734e68</vt:lpwstr>
  </property>
  <property fmtid="{D5CDD505-2E9C-101B-9397-08002B2CF9AE}" pid="4" name="eDocs_Year">
    <vt:lpwstr>17;#2019|f85df9cd-0f6d-4155-bbd7-ff49d91ec728</vt:lpwstr>
  </property>
  <property fmtid="{D5CDD505-2E9C-101B-9397-08002B2CF9AE}" pid="5" name="eDocs_SeriesSubSeries">
    <vt:lpwstr>18;#003|9395822e-08be-4bc3-a168-67e4639b6eda</vt:lpwstr>
  </property>
  <property fmtid="{D5CDD505-2E9C-101B-9397-08002B2CF9AE}" pid="6" name="_dlc_policyId">
    <vt:lpwstr>0x0101000BC94875665D404BB1351B53C41FD2C0|151133126</vt:lpwstr>
  </property>
  <property fmtid="{D5CDD505-2E9C-101B-9397-08002B2CF9AE}" pid="7" name="ItemRetentionFormula">
    <vt:lpwstr>&lt;formula id="Microsoft.Office.RecordsManagement.PolicyFeatures.Expiration.Formula.BuiltIn"&gt;&lt;number&gt;3&lt;/number&gt;&lt;property&gt;Modified&lt;/property&gt;&lt;period&gt;months&lt;/period&gt;&lt;/formula&gt;</vt:lpwstr>
  </property>
  <property fmtid="{D5CDD505-2E9C-101B-9397-08002B2CF9AE}" pid="8" name="eDocs_DocumentTopics">
    <vt:lpwstr/>
  </property>
</Properties>
</file>